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haredlinks.xml" ContentType="application/vnd.ms-excel.sharedlink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3040" windowHeight="9060"/>
  </bookViews>
  <sheets>
    <sheet name="零食有鸣全国门店货架清单" sheetId="1" r:id="rId1"/>
  </sheets>
  <definedNames>
    <definedName name="_xlnm._FilterDatabase" localSheetId="0" hidden="1">零食有鸣全国门店货架清单!$A$4:$Q$234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EE47ECB944D746A5A19B557FCB73312B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058150" y="1307465"/>
          <a:ext cx="2237740" cy="15208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" name="ID_F66E717B88A04F3C810C3534C387299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123555" y="3503295"/>
          <a:ext cx="2421890" cy="15208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" name="ID_748045156E7C4B7F8EA6C6C5BBE2928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688580" y="5765800"/>
          <a:ext cx="2023745" cy="144716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1" name="ID_1FB1D59C30224A1F9070850B6ABDBC18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435465" y="5156200"/>
          <a:ext cx="17630775" cy="125158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3" name="ID_FC3111C1DD464F75BA3811D9D514089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435465" y="8686800"/>
          <a:ext cx="17745075" cy="132683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6" name="ID_0BFCEFD843CF4AE9B32E86250086AC6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7193915" y="27481530"/>
          <a:ext cx="1264285" cy="152844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7" name="ID_46462C66AD1C43F8A007981D08131E2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7249795" y="28168600"/>
          <a:ext cx="1698625" cy="8382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" name="ID_CDA5DF19E1DA4047A4DA7E302310162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6791325" y="762000"/>
          <a:ext cx="5715000" cy="56102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4" name="ID_A95A7D135D20450BADD872FA2EFDACCE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6896100" y="30740350"/>
          <a:ext cx="4454525" cy="533844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4" name="ID_CA823D50492E4D1882EDCD70F5AE31EF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9435465" y="10896600"/>
          <a:ext cx="17697450" cy="126587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5" name="ID_7D778EB3DE0A4877A0799712229C26FB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7021195" y="34031555"/>
          <a:ext cx="1558925" cy="13874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2" name="ID_DCA91CBA1CF14E999C6F5F14F8B41DEC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6959600" y="20298410"/>
          <a:ext cx="1945005" cy="16675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5" name="ID_175140B7AD4F4529AE0A753A73155916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 flipH="1">
          <a:off x="7399655" y="29256990"/>
          <a:ext cx="1192530" cy="69786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8" name="ID_D5E74DEAB9664832A730ED109A6C7B16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7857490" y="33007935"/>
          <a:ext cx="1055370" cy="70104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" name="ID_91370C30F5184AE2BE838C095C2D55DA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097280" y="1369695"/>
          <a:ext cx="845820" cy="98615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" name="ID_AF88C2E6518844C5A7D4B769E1F876FF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932815" y="5111115"/>
          <a:ext cx="981710" cy="105473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" name="ID_73AD7F4EB69D4C83AE04673362F781CF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899160" y="3063875"/>
          <a:ext cx="907415" cy="7334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" name="ID_8A932C553D26420A8042586EB74045E8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3608070" y="3797300"/>
          <a:ext cx="2628900" cy="24003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0" name="ID_7E0BA5457EFE420D88A0E867641444DB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962025" y="3797300"/>
          <a:ext cx="15297150" cy="107156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1" name="ID_FFAD1D0F8F2F48D795B98E78C860D4C1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962025" y="5651500"/>
          <a:ext cx="4991100" cy="57816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3" name="ID_5D36841721B3465AA23E21577629F03E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810260" y="6956425"/>
          <a:ext cx="1307465" cy="13081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4" name="ID_B2A1C03132D34F4B8804D60B077C29E0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1145540" y="8573135"/>
          <a:ext cx="762635" cy="90741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6" name="ID_9CECE41EA6084048BE6B470F30709891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879475" y="7664450"/>
          <a:ext cx="1997710" cy="322008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7" name="ID_A62DAADAD03E425BBA9FD39A66F17018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984250" y="9660890"/>
          <a:ext cx="901700" cy="1340485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<sst xmlns="http://schemas.openxmlformats.org/spreadsheetml/2006/main" count="836" uniqueCount="364">
  <si>
    <t>报价组成： 本报价为综合单价，包含：税费： 含13%增值税专用发票、物流： 含运费至指定门店、服务： 含现场安装调试
付款方式： 月结，账期45天（当月订单，次月月底前完成对账，对账无误后次月初开票，次月第15天前结算付款）
价格条款： 以上为固定综合单价包干，不再另计任何费用。</t>
  </si>
  <si>
    <t>零食有鸣全国门店货架清单</t>
  </si>
  <si>
    <t>货架品类</t>
  </si>
  <si>
    <t>货架名称</t>
  </si>
  <si>
    <t>规格：长*宽*高（mm)</t>
  </si>
  <si>
    <t>单位</t>
  </si>
  <si>
    <t>组件名称</t>
  </si>
  <si>
    <t>组件数量</t>
  </si>
  <si>
    <t>主材费</t>
  </si>
  <si>
    <t>辅材费</t>
  </si>
  <si>
    <t>机械费</t>
  </si>
  <si>
    <t>人工费</t>
  </si>
  <si>
    <t>管理费</t>
  </si>
  <si>
    <t>税金</t>
  </si>
  <si>
    <t>含税单价</t>
  </si>
  <si>
    <t>图片</t>
  </si>
  <si>
    <t>备注</t>
  </si>
  <si>
    <t>靠墙货架</t>
  </si>
  <si>
    <t>零食有鸣2.0款-白色-单面-层板-副架（边墙高柜)</t>
  </si>
  <si>
    <t>1000*480*2000</t>
  </si>
  <si>
    <t>组</t>
  </si>
  <si>
    <t>灯带1000</t>
  </si>
  <si>
    <t>常用款</t>
  </si>
  <si>
    <t>750*480*2000</t>
  </si>
  <si>
    <t>灯带735</t>
  </si>
  <si>
    <t>670*480*2000</t>
  </si>
  <si>
    <t>灯带665</t>
  </si>
  <si>
    <r>
      <rPr>
        <sz val="11"/>
        <rFont val="微软雅黑"/>
        <charset val="134"/>
      </rPr>
      <t>零食有鸣2.0款-白色-单面-层板-副架（</t>
    </r>
    <r>
      <rPr>
        <b/>
        <sz val="11"/>
        <rFont val="微软雅黑"/>
        <charset val="134"/>
      </rPr>
      <t>背网</t>
    </r>
    <r>
      <rPr>
        <sz val="11"/>
        <rFont val="微软雅黑"/>
        <charset val="134"/>
      </rPr>
      <t>高柜)</t>
    </r>
  </si>
  <si>
    <t>零食有鸣2.0款-白色-单面-层板-副架max专用（边墙高柜)</t>
  </si>
  <si>
    <t>节</t>
  </si>
  <si>
    <t>含顶、含底三层</t>
  </si>
  <si>
    <t>零食有鸣2.0款-白色-单面网背板-层板-副架max专用（边墙高柜)</t>
  </si>
  <si>
    <t>900*400*2000</t>
  </si>
  <si>
    <t>灯带900</t>
  </si>
  <si>
    <t>700*400*2000</t>
  </si>
  <si>
    <t>零食有鸣2.0款-白色-单面-挂钩-副架</t>
  </si>
  <si>
    <t>零食有鸣2.0款-白色-单面-层板-副架（边墙高柜) 百货区</t>
  </si>
  <si>
    <t>7层350层板+1层400底板</t>
  </si>
  <si>
    <t>零食有鸣2.0款-白色-单面-层板背网款- 副架(边墙高柜) 百货区</t>
  </si>
  <si>
    <t>零食有鸣2.0款-白色-单面-挂钩-副架 （百货区）</t>
  </si>
  <si>
    <t>1层层板+挂钩（6层方通+50个挂钩）</t>
  </si>
  <si>
    <t>零食有鸣2.0款-白色-单面-挂钩背网款- 副架
(边墙高柜) 百货区</t>
  </si>
  <si>
    <t>1层层板+挂钩（挂钩单独计算）</t>
  </si>
  <si>
    <t>烟柜</t>
  </si>
  <si>
    <t>个</t>
  </si>
  <si>
    <t>木质（不含香烟推进器）</t>
  </si>
  <si>
    <t>900*480*2000</t>
  </si>
  <si>
    <t>含香烟推进器</t>
  </si>
  <si>
    <t>750/700*480*2000</t>
  </si>
  <si>
    <t>灯带750</t>
  </si>
  <si>
    <t>1000/900*480*2600</t>
  </si>
  <si>
    <t>4块300层板+1个方通带地柜（不含香烟推进器）</t>
  </si>
  <si>
    <t>750/700*480*2600</t>
  </si>
  <si>
    <t>酒柜</t>
  </si>
  <si>
    <t>750/700</t>
  </si>
  <si>
    <t>1000*480*2600</t>
  </si>
  <si>
    <t>750*480*2600</t>
  </si>
  <si>
    <t>单面层板立柱</t>
  </si>
  <si>
    <t>480*2600</t>
  </si>
  <si>
    <t>根</t>
  </si>
  <si>
    <t>单面层板立柱-带螺丝孔位</t>
  </si>
  <si>
    <t>480*2000</t>
  </si>
  <si>
    <t>单面层板菱形侧网-白色</t>
  </si>
  <si>
    <t>片</t>
  </si>
  <si>
    <t>单面层板
菱形侧网-白色</t>
  </si>
  <si>
    <t>480*1900</t>
  </si>
  <si>
    <t>靠墙层板内转角</t>
  </si>
  <si>
    <t>L700*W700*H2000</t>
  </si>
  <si>
    <t>灯带420</t>
  </si>
  <si>
    <t>含底8层</t>
  </si>
  <si>
    <t>靠墙层板外转角货架</t>
  </si>
  <si>
    <t>L480*W480*H2000</t>
  </si>
  <si>
    <t>靠墙层板内转角（百货区）</t>
  </si>
  <si>
    <t>/</t>
  </si>
  <si>
    <t>靠墙层板外转角货架（百货区）</t>
  </si>
  <si>
    <t>库房货架（100公斤）</t>
  </si>
  <si>
    <t>1200*400*2000（主架）</t>
  </si>
  <si>
    <t>1200*400*2000（副架）</t>
  </si>
  <si>
    <t>墙面孔板(600)</t>
  </si>
  <si>
    <t>600*20*2000</t>
  </si>
  <si>
    <t>6层框,12个价签</t>
  </si>
  <si>
    <t>墙面孔板(900)</t>
  </si>
  <si>
    <t>900*20*2000</t>
  </si>
  <si>
    <t>6层框,18个价签</t>
  </si>
  <si>
    <t>层板中岛货架</t>
  </si>
  <si>
    <t>零食有鸣2.0款-白色-双-层板-副架</t>
  </si>
  <si>
    <t>1000*900*1350</t>
  </si>
  <si>
    <t>750*900*1350</t>
  </si>
  <si>
    <t>670*900*1350</t>
  </si>
  <si>
    <t>零食有鸣2.0款-白色-单面-层板-副架(边墙高柜)（矮款）</t>
  </si>
  <si>
    <t>1000*480*1350</t>
  </si>
  <si>
    <t>750*480*1350</t>
  </si>
  <si>
    <t>670*480*1350</t>
  </si>
  <si>
    <t>双面层板立柱</t>
  </si>
  <si>
    <t>900*1350</t>
  </si>
  <si>
    <t>双面层板
菱形侧网-白色</t>
  </si>
  <si>
    <t>400*1250</t>
  </si>
  <si>
    <t>有鸣超市-白色-单面－背板-层板-副架（边墙矮柜)</t>
  </si>
  <si>
    <t>670*480/380*1500</t>
  </si>
  <si>
    <t>750*480/380*1500</t>
  </si>
  <si>
    <t>1000*480/380*1500</t>
  </si>
  <si>
    <t>有鸣超市-白色-单面-背网－层板-副架（边墙矮柜)</t>
  </si>
  <si>
    <t>670*480*1500</t>
  </si>
  <si>
    <t>750*480*1500</t>
  </si>
  <si>
    <t>1000*480*1500</t>
  </si>
  <si>
    <t>有鸣超市-白色-双-层板-副架（含底6层，百货）</t>
  </si>
  <si>
    <t>1000*900/750*1500</t>
  </si>
  <si>
    <t>750*900/750*1500</t>
  </si>
  <si>
    <t>670*900/750*1500</t>
  </si>
  <si>
    <t>零食有鸣2.0款-白色-双-层板-副架（百货）</t>
  </si>
  <si>
    <t>1200*900*1500</t>
  </si>
  <si>
    <t>灯带1200</t>
  </si>
  <si>
    <t>900*900*1500</t>
  </si>
  <si>
    <t>700*900*1500</t>
  </si>
  <si>
    <t>零食有鸣2.0款-白色-单面-层板-副架
(边墙高柜)（矮款）</t>
  </si>
  <si>
    <t>1200*480*1500</t>
  </si>
  <si>
    <t>双面背板</t>
  </si>
  <si>
    <t>900*480*1500</t>
  </si>
  <si>
    <t>700*480*1500</t>
  </si>
  <si>
    <t>有鸣超市-白色-层板-端架</t>
  </si>
  <si>
    <t>900*400*1500</t>
  </si>
  <si>
    <t>750*350*1500</t>
  </si>
  <si>
    <t>挂区中岛货架</t>
  </si>
  <si>
    <t>有鸣超市-白色-双-挂钩+层板-副架</t>
  </si>
  <si>
    <t>1000*900*1500</t>
  </si>
  <si>
    <t>一面层板5层+一面挂钩（不含挂钩，横梁，挂钩另外计算）</t>
  </si>
  <si>
    <t>750*900*1500</t>
  </si>
  <si>
    <t>有鸣超市-白色-双-挂钩+层板-副架（百货）（含底6层）</t>
  </si>
  <si>
    <t>一面层板+一面挂钩（5层方通+40个挂钩），含底6层</t>
  </si>
  <si>
    <t>有鸣超市-白色-双-挂钩-副架
（含底6层）（百货）</t>
  </si>
  <si>
    <t>全挂钩（含挂钩配件）</t>
  </si>
  <si>
    <t>单面层板立柱/带螺丝孔位</t>
  </si>
  <si>
    <t>480*1500</t>
  </si>
  <si>
    <t>900/750*1500</t>
  </si>
  <si>
    <t>双面层板菱形侧网-白色</t>
  </si>
  <si>
    <t>400/370*1400</t>
  </si>
  <si>
    <t>散称中岛货架</t>
  </si>
  <si>
    <t>有鸣超市-白色-双面-散称-副架</t>
  </si>
  <si>
    <t>包含盒子和吊牌（5层盒子）</t>
  </si>
  <si>
    <t>670*900*1500</t>
  </si>
  <si>
    <t>双面散称立柱</t>
  </si>
  <si>
    <t>900*1500</t>
  </si>
  <si>
    <t>有鸣超市-白色－单面-散称-副架</t>
  </si>
  <si>
    <t>单面散称立柱</t>
  </si>
  <si>
    <t>450*1500</t>
  </si>
  <si>
    <t>有鸣超市-白色-围栏-端架</t>
  </si>
  <si>
    <t>900*430*1500</t>
  </si>
  <si>
    <t>零食有鸣2.0款-白色-层板-端架</t>
  </si>
  <si>
    <t>900*400*1350</t>
  </si>
  <si>
    <t>有鸣超市-双面散称侧网(两片网)</t>
  </si>
  <si>
    <t>420*1093</t>
  </si>
  <si>
    <t>双面散称册封</t>
  </si>
  <si>
    <t>900*380</t>
  </si>
  <si>
    <t>单面散称菱形侧网-白色（单片网）（矮款）</t>
  </si>
  <si>
    <t>单面散称册封-白色（矮款）</t>
  </si>
  <si>
    <t>458*380</t>
  </si>
  <si>
    <t>零食有鸣2.0款-白色-单面-散称-副架</t>
  </si>
  <si>
    <t>1000*900*2000</t>
  </si>
  <si>
    <t>750/800*900*2000</t>
  </si>
  <si>
    <t>670/600*900*2000</t>
  </si>
  <si>
    <t>散称靠墙侧网</t>
  </si>
  <si>
    <t>410*1590</t>
  </si>
  <si>
    <t>散称小盒</t>
  </si>
  <si>
    <t>20*29</t>
  </si>
  <si>
    <t>散称中盒</t>
  </si>
  <si>
    <t>25*29</t>
  </si>
  <si>
    <t>散称大盒</t>
  </si>
  <si>
    <t>33*29</t>
  </si>
  <si>
    <t>冰柜货架</t>
  </si>
  <si>
    <t>冰柜架A</t>
  </si>
  <si>
    <t>1830*600*2000</t>
  </si>
  <si>
    <t>冰柜架B</t>
  </si>
  <si>
    <t>1530*600*2000</t>
  </si>
  <si>
    <t>冰柜架C</t>
  </si>
  <si>
    <t>1230*600*2000</t>
  </si>
  <si>
    <t>灯带600</t>
  </si>
  <si>
    <t>冰柜鸡蛋架</t>
  </si>
  <si>
    <t>1830*600*1350</t>
  </si>
  <si>
    <t>1530*600*1350</t>
  </si>
  <si>
    <t>1230*600*1350</t>
  </si>
  <si>
    <t>卧柜中岛冰柜架</t>
  </si>
  <si>
    <t>1830*650*1200</t>
  </si>
  <si>
    <t>含8块层板+标价条</t>
  </si>
  <si>
    <t>1530*650*1200</t>
  </si>
  <si>
    <t>1230*650*1200</t>
  </si>
  <si>
    <t>其他货架</t>
  </si>
  <si>
    <t>单面小货架（前栏款）</t>
  </si>
  <si>
    <t>420*320*1250</t>
  </si>
  <si>
    <t>单面小货架（层板款）</t>
  </si>
  <si>
    <t>LS双面架（层板款）</t>
  </si>
  <si>
    <t>420*615*1230</t>
  </si>
  <si>
    <t>0220单面胶兜成列架(单排)</t>
  </si>
  <si>
    <t>350*400*1200</t>
  </si>
  <si>
    <t>含框</t>
  </si>
  <si>
    <t>0220单面胶兜成列架(双排)</t>
  </si>
  <si>
    <t>695*400*1200</t>
  </si>
  <si>
    <t>双排桶装水架</t>
  </si>
  <si>
    <t>1200*600*1210</t>
  </si>
  <si>
    <t>0213-1 LS流水台</t>
  </si>
  <si>
    <t>900*400*880</t>
  </si>
  <si>
    <t>700*400*880</t>
  </si>
  <si>
    <t>流水台（0214陈列架）</t>
  </si>
  <si>
    <t>800*800*1105</t>
  </si>
  <si>
    <t>800*600*1105</t>
  </si>
  <si>
    <t>网格背板</t>
  </si>
  <si>
    <t>800*1800</t>
  </si>
  <si>
    <t>600*1800</t>
  </si>
  <si>
    <t>空框背板</t>
  </si>
  <si>
    <t>收银台前促销架</t>
  </si>
  <si>
    <t>900*300*945</t>
  </si>
  <si>
    <t>定量端架-前栏款</t>
  </si>
  <si>
    <t>雨伞架</t>
  </si>
  <si>
    <t>550*356*1420</t>
  </si>
  <si>
    <t>大米架</t>
  </si>
  <si>
    <t>0224粮油架</t>
  </si>
  <si>
    <t>2700*1270*1503</t>
  </si>
  <si>
    <t>收银台</t>
  </si>
  <si>
    <t>0236收银台</t>
  </si>
  <si>
    <t>1200*860*825</t>
  </si>
  <si>
    <t>25新款收银台</t>
  </si>
  <si>
    <t>1100*860*825</t>
  </si>
  <si>
    <t>1000*860*825</t>
  </si>
  <si>
    <t>0153收银台A</t>
  </si>
  <si>
    <t>600*800*760</t>
  </si>
  <si>
    <t>老款收银台</t>
  </si>
  <si>
    <t>0153收银台B</t>
  </si>
  <si>
    <t>0153收银围板</t>
  </si>
  <si>
    <t>760*700</t>
  </si>
  <si>
    <t>各类配件</t>
  </si>
  <si>
    <t>地堆（POP架）边立柱</t>
  </si>
  <si>
    <t>地堆（POP架）中立柱</t>
  </si>
  <si>
    <t>地堆（POP架）（横杆）</t>
  </si>
  <si>
    <t>0203 广告架(30#倒挂)含U型广告牌+胶条</t>
  </si>
  <si>
    <t>300*33*43</t>
  </si>
  <si>
    <t>连卷袋挂轴</t>
  </si>
  <si>
    <t>300*150</t>
  </si>
  <si>
    <t>透明套管灯带磁吸式</t>
  </si>
  <si>
    <t>变压器（货架底部款）</t>
  </si>
  <si>
    <t>400w/24v</t>
  </si>
  <si>
    <t>变压器（集中供电款）</t>
  </si>
  <si>
    <t>导电槽1700</t>
  </si>
  <si>
    <t>导电槽1500</t>
  </si>
  <si>
    <t>导电槽1200</t>
  </si>
  <si>
    <t>导电槽1000</t>
  </si>
  <si>
    <t>导电槽750</t>
  </si>
  <si>
    <t>灯带连接线</t>
  </si>
  <si>
    <t>层板货架分隔板</t>
  </si>
  <si>
    <t>28*12</t>
  </si>
  <si>
    <t>0154限量板中岛广告架（超市定量端架）</t>
  </si>
  <si>
    <t>含亚克力</t>
  </si>
  <si>
    <t>018端架广告架</t>
  </si>
  <si>
    <t>L590*W280mm</t>
  </si>
  <si>
    <t>3.0版本</t>
  </si>
  <si>
    <t>中岛展示立牌+立杆</t>
  </si>
  <si>
    <t>L600*W250mm</t>
  </si>
  <si>
    <t>pop广告支架（max专用）</t>
  </si>
  <si>
    <t>212*297*297</t>
  </si>
  <si>
    <t>散称价签牌</t>
  </si>
  <si>
    <t>100*64mm</t>
  </si>
  <si>
    <t>2.0&amp;白色展架+杆子+2块配重（户外立式广告架）</t>
  </si>
  <si>
    <t>十字背框L500-A挂网</t>
  </si>
  <si>
    <t>500*600</t>
  </si>
  <si>
    <t>块</t>
  </si>
  <si>
    <t>十字背框L300-B挂网</t>
  </si>
  <si>
    <t>300*600</t>
  </si>
  <si>
    <t>双线铁片网钩</t>
  </si>
  <si>
    <t>散称配件</t>
  </si>
  <si>
    <t>接驳立柱</t>
  </si>
  <si>
    <t>60*30*150</t>
  </si>
  <si>
    <t>货架挡板</t>
  </si>
  <si>
    <t>2.0散称货架抽屉</t>
  </si>
  <si>
    <t>小层框</t>
  </si>
  <si>
    <t>1000*270</t>
  </si>
  <si>
    <t>750*270</t>
  </si>
  <si>
    <t>675*270</t>
  </si>
  <si>
    <t>中层框</t>
  </si>
  <si>
    <t>1000*330</t>
  </si>
  <si>
    <t>750*330</t>
  </si>
  <si>
    <t>675*330</t>
  </si>
  <si>
    <t>大层框</t>
  </si>
  <si>
    <t>1000*360</t>
  </si>
  <si>
    <t>750*360</t>
  </si>
  <si>
    <t>675*360</t>
  </si>
  <si>
    <t>底盖板</t>
  </si>
  <si>
    <t>1000*350</t>
  </si>
  <si>
    <t>750*350</t>
  </si>
  <si>
    <t>675*350</t>
  </si>
  <si>
    <t>连接杆</t>
  </si>
  <si>
    <t>挂区配件</t>
  </si>
  <si>
    <t>挂区价签牌</t>
  </si>
  <si>
    <t>横梁－1200</t>
  </si>
  <si>
    <t>横梁－900</t>
  </si>
  <si>
    <t>横梁-1000</t>
  </si>
  <si>
    <t>横梁－750</t>
  </si>
  <si>
    <t>挂钩_300</t>
  </si>
  <si>
    <t>max商品挂钩8mm</t>
  </si>
  <si>
    <t>单支方通挂钩280</t>
  </si>
  <si>
    <t>层板配件</t>
  </si>
  <si>
    <t>250层板</t>
  </si>
  <si>
    <t>250层板含托臂－1200</t>
  </si>
  <si>
    <t>含托臂不含价签</t>
  </si>
  <si>
    <t>250层板含托臂－1000</t>
  </si>
  <si>
    <t>250层板含托臂－900</t>
  </si>
  <si>
    <t>250层板含托臂－750</t>
  </si>
  <si>
    <t>250层板含托臂－700</t>
  </si>
  <si>
    <t>250层板含托臂－670</t>
  </si>
  <si>
    <t>300层板</t>
  </si>
  <si>
    <t>300层板含托臂－1200</t>
  </si>
  <si>
    <t>300层板含托臂－1000</t>
  </si>
  <si>
    <t>300层板含托臂－900</t>
  </si>
  <si>
    <t>300层板含托臂－750</t>
  </si>
  <si>
    <t>300层板含托臂－700</t>
  </si>
  <si>
    <t>300层板含托臂－670</t>
  </si>
  <si>
    <t>350层板</t>
  </si>
  <si>
    <t>350层板含托臂－1200</t>
  </si>
  <si>
    <t>350层板含托臂－1000</t>
  </si>
  <si>
    <t>350层板含托臂－900</t>
  </si>
  <si>
    <t>350层板含托臂－750</t>
  </si>
  <si>
    <t>350层板含托臂－700</t>
  </si>
  <si>
    <t>350层板含托臂－670</t>
  </si>
  <si>
    <t>405底层板</t>
  </si>
  <si>
    <t>405底层板－1200</t>
  </si>
  <si>
    <t>405底层板－900</t>
  </si>
  <si>
    <t>405底层板－700</t>
  </si>
  <si>
    <t>层板价签牌</t>
  </si>
  <si>
    <t>1185 * 68mm</t>
  </si>
  <si>
    <t>985 * 68mm</t>
  </si>
  <si>
    <t>885 * 68mm</t>
  </si>
  <si>
    <t>735*68mm</t>
  </si>
  <si>
    <t>685*68mm</t>
  </si>
  <si>
    <t>660 * 68mm</t>
  </si>
  <si>
    <t>网背板</t>
  </si>
  <si>
    <t>1200*2000</t>
  </si>
  <si>
    <t>1000*2000</t>
  </si>
  <si>
    <t>900*2000</t>
  </si>
  <si>
    <t>750*2000</t>
  </si>
  <si>
    <t>670*2000</t>
  </si>
  <si>
    <t>烘焙板块货架</t>
  </si>
  <si>
    <t>酥点柜</t>
  </si>
  <si>
    <t>L(1300,1500)*W750*H1650</t>
  </si>
  <si>
    <t>台</t>
  </si>
  <si>
    <t>1.3米-1.5米均为一个价格</t>
  </si>
  <si>
    <t>包装面包架</t>
  </si>
  <si>
    <t>现烤面包柜
(弧型玻璃款)</t>
  </si>
  <si>
    <t>L2100*W1000*H1420</t>
  </si>
  <si>
    <t>米</t>
  </si>
  <si>
    <t>按米计费</t>
  </si>
  <si>
    <t>咖啡台/不锈钢台</t>
  </si>
  <si>
    <t>不含挡板（挡板价格另算）
所有尺寸都是统一价格</t>
  </si>
  <si>
    <t>西点冷柜</t>
  </si>
  <si>
    <t>L(1300,1500,1800)*W900*H1650</t>
  </si>
  <si>
    <t>1.2-1.5-1.8米三个规格为统一价格</t>
  </si>
  <si>
    <t>(双面)酥点柜</t>
  </si>
  <si>
    <t>L(1300,1500)*W900*H1650</t>
  </si>
  <si>
    <t>试吃台</t>
  </si>
  <si>
    <t>L800*W500*H800</t>
  </si>
  <si>
    <t>打包台</t>
  </si>
  <si>
    <t>餐盘架</t>
  </si>
  <si>
    <t>L480*W490*H750</t>
  </si>
  <si>
    <t>餐盘柜</t>
  </si>
  <si>
    <t>L800*W500*H800+750</t>
  </si>
  <si>
    <t>餐盘柜=打包台（618）+餐盘架（198）</t>
  </si>
  <si>
    <t>插盘式面包柜</t>
  </si>
  <si>
    <t>L1025*W750*H1650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</si>
</sst>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;[Red]0.00"/>
    <numFmt numFmtId="177" formatCode="0.00_ "/>
    <numFmt numFmtId="178" formatCode="0.0_ "/>
  </numFmts>
  <fonts count="24">
    <font>
      <sz val="11"/>
      <color theme="1"/>
      <name val="宋体"/>
      <charset val="134"/>
      <scheme val="minor"/>
    </font>
    <font>
      <sz val="11"/>
      <name val="微软雅黑"/>
      <charset val="134"/>
    </font>
    <font>
      <b/>
      <sz val="11"/>
      <name val="微软雅黑"/>
      <charset val="134"/>
    </font>
    <font>
      <b/>
      <sz val="10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45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dashed">
        <color auto="1"/>
      </bottom>
      <diagonal/>
    </border>
    <border>
      <left/>
      <right style="medium">
        <color auto="1"/>
      </right>
      <top style="dashed">
        <color auto="1"/>
      </top>
      <bottom style="dashed">
        <color auto="1"/>
      </bottom>
      <diagonal/>
    </border>
    <border>
      <left/>
      <right style="medium">
        <color auto="1"/>
      </right>
      <top style="dashed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dashed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medium">
        <color auto="1"/>
      </left>
      <right style="dashed">
        <color auto="1"/>
      </right>
      <top style="medium">
        <color auto="1"/>
      </top>
      <bottom style="dashed">
        <color auto="1"/>
      </bottom>
      <diagonal/>
    </border>
    <border>
      <left style="dashed">
        <color auto="1"/>
      </left>
      <right style="dashed">
        <color auto="1"/>
      </right>
      <top style="medium">
        <color auto="1"/>
      </top>
      <bottom style="dashed">
        <color auto="1"/>
      </bottom>
      <diagonal/>
    </border>
    <border>
      <left style="medium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medium">
        <color auto="1"/>
      </left>
      <right style="dashed">
        <color auto="1"/>
      </right>
      <top style="dashed">
        <color auto="1"/>
      </top>
      <bottom style="medium">
        <color auto="1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 style="medium">
        <color auto="1"/>
      </bottom>
      <diagonal/>
    </border>
    <border>
      <left/>
      <right style="medium">
        <color auto="1"/>
      </right>
      <top style="dashed">
        <color auto="1"/>
      </top>
      <bottom/>
      <diagonal/>
    </border>
    <border>
      <left style="dashed">
        <color auto="1"/>
      </left>
      <right style="medium">
        <color auto="1"/>
      </right>
      <top style="medium">
        <color auto="1"/>
      </top>
      <bottom style="dashed">
        <color auto="1"/>
      </bottom>
      <diagonal/>
    </border>
    <border>
      <left style="dashed">
        <color auto="1"/>
      </left>
      <right style="medium">
        <color auto="1"/>
      </right>
      <top style="dashed">
        <color auto="1"/>
      </top>
      <bottom style="dashed">
        <color auto="1"/>
      </bottom>
      <diagonal/>
    </border>
    <border>
      <left style="dashed">
        <color auto="1"/>
      </left>
      <right style="medium">
        <color auto="1"/>
      </right>
      <top style="dashed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2" borderId="37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38" applyNumberFormat="0" applyFill="0" applyAlignment="0" applyProtection="0">
      <alignment vertical="center"/>
    </xf>
    <xf numFmtId="0" fontId="10" fillId="0" borderId="38" applyNumberFormat="0" applyFill="0" applyAlignment="0" applyProtection="0">
      <alignment vertical="center"/>
    </xf>
    <xf numFmtId="0" fontId="11" fillId="0" borderId="39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3" borderId="40" applyNumberFormat="0" applyAlignment="0" applyProtection="0">
      <alignment vertical="center"/>
    </xf>
    <xf numFmtId="0" fontId="13" fillId="4" borderId="41" applyNumberFormat="0" applyAlignment="0" applyProtection="0">
      <alignment vertical="center"/>
    </xf>
    <xf numFmtId="0" fontId="14" fillId="4" borderId="40" applyNumberFormat="0" applyAlignment="0" applyProtection="0">
      <alignment vertical="center"/>
    </xf>
    <xf numFmtId="0" fontId="15" fillId="5" borderId="42" applyNumberFormat="0" applyAlignment="0" applyProtection="0">
      <alignment vertical="center"/>
    </xf>
    <xf numFmtId="0" fontId="16" fillId="0" borderId="43" applyNumberFormat="0" applyFill="0" applyAlignment="0" applyProtection="0">
      <alignment vertical="center"/>
    </xf>
    <xf numFmtId="0" fontId="17" fillId="0" borderId="44" applyNumberFormat="0" applyFill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3" fillId="0" borderId="0">
      <alignment vertical="center"/>
    </xf>
    <xf numFmtId="0" fontId="0" fillId="0" borderId="0"/>
  </cellStyleXfs>
  <cellXfs count="110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>
      <alignment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0" fontId="2" fillId="0" borderId="0" xfId="0" applyFont="1" applyFill="1" applyAlignment="1">
      <alignment horizontal="left" vertical="center" wrapText="1"/>
    </xf>
    <xf numFmtId="0" fontId="1" fillId="0" borderId="0" xfId="0" applyFont="1" applyFill="1" applyAlignment="1">
      <alignment horizontal="left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/>
    </xf>
    <xf numFmtId="176" fontId="3" fillId="0" borderId="5" xfId="0" applyNumberFormat="1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0" fontId="1" fillId="0" borderId="10" xfId="0" applyFont="1" applyFill="1" applyBorder="1" applyAlignment="1" applyProtection="1">
      <alignment horizontal="center" vertical="center" wrapText="1"/>
      <protection locked="0"/>
    </xf>
    <xf numFmtId="0" fontId="1" fillId="0" borderId="10" xfId="49" applyFont="1" applyFill="1" applyBorder="1" applyAlignment="1" applyProtection="1">
      <alignment horizontal="center" vertical="center"/>
      <protection locked="0"/>
    </xf>
    <xf numFmtId="0" fontId="1" fillId="0" borderId="10" xfId="49" applyFont="1" applyFill="1" applyBorder="1" applyAlignment="1">
      <alignment horizontal="center" vertical="center" wrapText="1"/>
    </xf>
    <xf numFmtId="0" fontId="1" fillId="0" borderId="10" xfId="49" applyFont="1" applyFill="1" applyBorder="1" applyAlignment="1" applyProtection="1">
      <alignment horizontal="center" vertical="center" wrapText="1"/>
      <protection locked="0"/>
    </xf>
    <xf numFmtId="0" fontId="1" fillId="0" borderId="10" xfId="0" applyFont="1" applyFill="1" applyBorder="1" applyAlignment="1" applyProtection="1">
      <alignment horizontal="center" vertical="center"/>
      <protection locked="0"/>
    </xf>
    <xf numFmtId="0" fontId="1" fillId="0" borderId="10" xfId="49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center" vertical="center"/>
    </xf>
    <xf numFmtId="0" fontId="1" fillId="0" borderId="13" xfId="0" applyFont="1" applyFill="1" applyBorder="1" applyAlignment="1">
      <alignment horizontal="center" vertical="center"/>
    </xf>
    <xf numFmtId="0" fontId="1" fillId="0" borderId="14" xfId="0" applyFont="1" applyFill="1" applyBorder="1" applyAlignment="1">
      <alignment horizontal="center" vertical="center"/>
    </xf>
    <xf numFmtId="0" fontId="2" fillId="0" borderId="15" xfId="0" applyFont="1" applyFill="1" applyBorder="1" applyAlignment="1">
      <alignment horizontal="center" vertical="center"/>
    </xf>
    <xf numFmtId="0" fontId="1" fillId="0" borderId="16" xfId="0" applyFont="1" applyFill="1" applyBorder="1" applyAlignment="1">
      <alignment horizontal="center" vertical="center" wrapText="1"/>
    </xf>
    <xf numFmtId="0" fontId="1" fillId="0" borderId="16" xfId="0" applyFont="1" applyFill="1" applyBorder="1" applyAlignment="1">
      <alignment horizontal="center" vertical="center"/>
    </xf>
    <xf numFmtId="0" fontId="1" fillId="0" borderId="17" xfId="0" applyFont="1" applyFill="1" applyBorder="1" applyAlignment="1">
      <alignment horizontal="center" vertical="center"/>
    </xf>
    <xf numFmtId="0" fontId="2" fillId="0" borderId="18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left" vertical="center"/>
    </xf>
    <xf numFmtId="0" fontId="1" fillId="0" borderId="10" xfId="0" applyFont="1" applyFill="1" applyBorder="1" applyAlignment="1">
      <alignment horizontal="left" vertical="center"/>
    </xf>
    <xf numFmtId="0" fontId="1" fillId="0" borderId="10" xfId="0" applyFont="1" applyFill="1" applyBorder="1" applyAlignment="1" applyProtection="1">
      <alignment horizontal="left" vertical="center" wrapText="1"/>
    </xf>
    <xf numFmtId="0" fontId="1" fillId="0" borderId="10" xfId="0" applyFont="1" applyFill="1" applyBorder="1" applyAlignment="1">
      <alignment horizontal="left" vertical="center" wrapText="1"/>
    </xf>
    <xf numFmtId="0" fontId="1" fillId="0" borderId="13" xfId="0" applyFont="1" applyFill="1" applyBorder="1" applyAlignment="1">
      <alignment horizontal="left" vertical="center"/>
    </xf>
    <xf numFmtId="0" fontId="1" fillId="0" borderId="16" xfId="0" applyFont="1" applyFill="1" applyBorder="1" applyAlignment="1">
      <alignment horizontal="left" vertical="center"/>
    </xf>
    <xf numFmtId="0" fontId="2" fillId="0" borderId="19" xfId="0" applyFont="1" applyFill="1" applyBorder="1" applyAlignment="1">
      <alignment horizontal="center" vertical="center"/>
    </xf>
    <xf numFmtId="0" fontId="2" fillId="0" borderId="19" xfId="0" applyFont="1" applyFill="1" applyBorder="1" applyAlignment="1">
      <alignment horizontal="center" vertical="center" wrapText="1"/>
    </xf>
    <xf numFmtId="0" fontId="1" fillId="0" borderId="20" xfId="0" applyFont="1" applyFill="1" applyBorder="1" applyAlignment="1">
      <alignment horizontal="center" vertical="center"/>
    </xf>
    <xf numFmtId="0" fontId="1" fillId="0" borderId="21" xfId="0" applyFont="1" applyFill="1" applyBorder="1" applyAlignment="1">
      <alignment horizontal="center" vertical="center"/>
    </xf>
    <xf numFmtId="0" fontId="1" fillId="0" borderId="21" xfId="0" applyFont="1" applyFill="1" applyBorder="1">
      <alignment vertical="center"/>
    </xf>
    <xf numFmtId="0" fontId="1" fillId="0" borderId="21" xfId="0" applyFont="1" applyFill="1" applyBorder="1" applyAlignment="1">
      <alignment vertical="center"/>
    </xf>
    <xf numFmtId="0" fontId="1" fillId="0" borderId="22" xfId="0" applyFont="1" applyFill="1" applyBorder="1" applyAlignment="1">
      <alignment vertical="center"/>
    </xf>
    <xf numFmtId="0" fontId="1" fillId="0" borderId="23" xfId="0" applyFont="1" applyFill="1" applyBorder="1" applyAlignment="1">
      <alignment vertical="center"/>
    </xf>
    <xf numFmtId="0" fontId="1" fillId="0" borderId="11" xfId="49" applyFont="1" applyFill="1" applyBorder="1" applyAlignment="1">
      <alignment horizontal="center" vertical="center" wrapText="1"/>
    </xf>
    <xf numFmtId="0" fontId="1" fillId="0" borderId="13" xfId="49" applyFont="1" applyFill="1" applyBorder="1" applyAlignment="1" applyProtection="1">
      <alignment horizontal="center" vertical="center" wrapText="1"/>
      <protection locked="0"/>
    </xf>
    <xf numFmtId="0" fontId="1" fillId="0" borderId="13" xfId="49" applyFont="1" applyFill="1" applyBorder="1" applyAlignment="1">
      <alignment horizontal="center" vertical="center" wrapText="1"/>
    </xf>
    <xf numFmtId="0" fontId="1" fillId="0" borderId="14" xfId="49" applyFont="1" applyFill="1" applyBorder="1" applyAlignment="1">
      <alignment horizontal="center" vertical="center" wrapText="1"/>
    </xf>
    <xf numFmtId="0" fontId="2" fillId="0" borderId="15" xfId="0" applyFont="1" applyFill="1" applyBorder="1" applyAlignment="1" applyProtection="1">
      <alignment horizontal="center" vertical="center" wrapText="1"/>
      <protection locked="0"/>
    </xf>
    <xf numFmtId="0" fontId="1" fillId="0" borderId="16" xfId="49" applyFont="1" applyFill="1" applyBorder="1" applyAlignment="1" applyProtection="1">
      <alignment horizontal="center" vertical="center" wrapText="1"/>
      <protection locked="0"/>
    </xf>
    <xf numFmtId="0" fontId="1" fillId="0" borderId="16" xfId="49" applyFont="1" applyFill="1" applyBorder="1" applyAlignment="1" applyProtection="1">
      <alignment horizontal="center" vertical="center"/>
      <protection locked="0"/>
    </xf>
    <xf numFmtId="0" fontId="2" fillId="0" borderId="9" xfId="0" applyFont="1" applyFill="1" applyBorder="1" applyAlignment="1" applyProtection="1">
      <alignment horizontal="center" vertical="center" wrapText="1"/>
      <protection locked="0"/>
    </xf>
    <xf numFmtId="0" fontId="2" fillId="0" borderId="12" xfId="0" applyFont="1" applyFill="1" applyBorder="1" applyAlignment="1" applyProtection="1">
      <alignment horizontal="center" vertical="center" wrapText="1"/>
      <protection locked="0"/>
    </xf>
    <xf numFmtId="0" fontId="1" fillId="0" borderId="13" xfId="0" applyFont="1" applyFill="1" applyBorder="1" applyAlignment="1">
      <alignment horizontal="center" vertical="center" wrapText="1"/>
    </xf>
    <xf numFmtId="0" fontId="1" fillId="0" borderId="17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1" fillId="0" borderId="13" xfId="49" applyFont="1" applyFill="1" applyBorder="1" applyAlignment="1">
      <alignment horizontal="center" vertical="center"/>
    </xf>
    <xf numFmtId="0" fontId="1" fillId="0" borderId="16" xfId="49" applyFont="1" applyFill="1" applyBorder="1" applyAlignment="1">
      <alignment horizontal="center" vertical="center" wrapText="1"/>
    </xf>
    <xf numFmtId="0" fontId="1" fillId="0" borderId="10" xfId="49" applyNumberFormat="1" applyFont="1" applyFill="1" applyBorder="1" applyAlignment="1" applyProtection="1">
      <alignment horizontal="center" vertical="center" wrapText="1"/>
      <protection locked="0"/>
    </xf>
    <xf numFmtId="177" fontId="1" fillId="0" borderId="10" xfId="49" applyNumberFormat="1" applyFont="1" applyFill="1" applyBorder="1" applyAlignment="1" applyProtection="1">
      <alignment horizontal="center" vertical="center" wrapText="1"/>
      <protection locked="0"/>
    </xf>
    <xf numFmtId="0" fontId="1" fillId="0" borderId="16" xfId="0" applyFont="1" applyFill="1" applyBorder="1" applyAlignment="1">
      <alignment horizontal="left" vertical="center" wrapText="1"/>
    </xf>
    <xf numFmtId="0" fontId="1" fillId="0" borderId="10" xfId="49" applyFont="1" applyFill="1" applyBorder="1" applyAlignment="1" applyProtection="1">
      <alignment horizontal="left" vertical="center" wrapText="1"/>
    </xf>
    <xf numFmtId="0" fontId="1" fillId="0" borderId="10" xfId="0" applyFont="1" applyFill="1" applyBorder="1" applyAlignment="1">
      <alignment vertical="center"/>
    </xf>
    <xf numFmtId="0" fontId="1" fillId="0" borderId="13" xfId="0" applyFont="1" applyFill="1" applyBorder="1" applyAlignment="1">
      <alignment vertical="center"/>
    </xf>
    <xf numFmtId="0" fontId="1" fillId="0" borderId="22" xfId="0" applyFont="1" applyFill="1" applyBorder="1">
      <alignment vertical="center"/>
    </xf>
    <xf numFmtId="0" fontId="1" fillId="0" borderId="23" xfId="0" applyFont="1" applyFill="1" applyBorder="1">
      <alignment vertical="center"/>
    </xf>
    <xf numFmtId="0" fontId="1" fillId="0" borderId="23" xfId="0" applyFont="1" applyFill="1" applyBorder="1" applyAlignment="1">
      <alignment horizontal="center" vertical="center"/>
    </xf>
    <xf numFmtId="0" fontId="1" fillId="0" borderId="13" xfId="49" applyFont="1" applyFill="1" applyBorder="1" applyAlignment="1" applyProtection="1">
      <alignment horizontal="center" vertical="center"/>
      <protection locked="0"/>
    </xf>
    <xf numFmtId="0" fontId="1" fillId="0" borderId="16" xfId="0" applyFont="1" applyFill="1" applyBorder="1" applyAlignment="1" applyProtection="1">
      <alignment horizontal="center" vertical="center"/>
      <protection locked="0"/>
    </xf>
    <xf numFmtId="0" fontId="1" fillId="0" borderId="13" xfId="0" applyFont="1" applyFill="1" applyBorder="1" applyAlignment="1" applyProtection="1">
      <alignment horizontal="center" vertical="center"/>
      <protection locked="0"/>
    </xf>
    <xf numFmtId="0" fontId="1" fillId="0" borderId="10" xfId="50" applyFont="1" applyFill="1" applyBorder="1" applyAlignment="1">
      <alignment horizontal="center" vertical="center" wrapText="1"/>
    </xf>
    <xf numFmtId="0" fontId="1" fillId="0" borderId="7" xfId="0" applyFont="1" applyFill="1" applyBorder="1" applyAlignment="1" applyProtection="1">
      <alignment horizontal="center" vertical="center" wrapText="1"/>
      <protection locked="0"/>
    </xf>
    <xf numFmtId="0" fontId="1" fillId="0" borderId="16" xfId="0" applyFont="1" applyFill="1" applyBorder="1" applyAlignment="1">
      <alignment vertical="center"/>
    </xf>
    <xf numFmtId="0" fontId="1" fillId="0" borderId="20" xfId="0" applyFont="1" applyFill="1" applyBorder="1">
      <alignment vertical="center"/>
    </xf>
    <xf numFmtId="0" fontId="2" fillId="0" borderId="24" xfId="0" applyFont="1" applyFill="1" applyBorder="1" applyAlignment="1">
      <alignment horizontal="center" vertical="center"/>
    </xf>
    <xf numFmtId="0" fontId="1" fillId="0" borderId="25" xfId="0" applyFont="1" applyFill="1" applyBorder="1" applyAlignment="1">
      <alignment horizontal="center" vertical="center" wrapText="1"/>
    </xf>
    <xf numFmtId="0" fontId="1" fillId="0" borderId="25" xfId="0" applyFont="1" applyFill="1" applyBorder="1" applyAlignment="1">
      <alignment horizontal="center" vertical="center"/>
    </xf>
    <xf numFmtId="0" fontId="1" fillId="0" borderId="25" xfId="49" applyFont="1" applyFill="1" applyBorder="1" applyAlignment="1">
      <alignment horizontal="center" vertical="center" wrapText="1"/>
    </xf>
    <xf numFmtId="0" fontId="1" fillId="0" borderId="26" xfId="0" applyFont="1" applyFill="1" applyBorder="1" applyAlignment="1">
      <alignment horizontal="center" vertical="center"/>
    </xf>
    <xf numFmtId="178" fontId="1" fillId="0" borderId="10" xfId="0" applyNumberFormat="1" applyFont="1" applyFill="1" applyBorder="1" applyAlignment="1">
      <alignment horizontal="center" vertical="center"/>
    </xf>
    <xf numFmtId="0" fontId="1" fillId="0" borderId="27" xfId="0" applyFont="1" applyFill="1" applyBorder="1" applyAlignment="1">
      <alignment horizontal="center" vertical="center"/>
    </xf>
    <xf numFmtId="0" fontId="1" fillId="0" borderId="28" xfId="0" applyFont="1" applyFill="1" applyBorder="1" applyAlignment="1" applyProtection="1">
      <alignment horizontal="center" vertical="center"/>
      <protection locked="0"/>
    </xf>
    <xf numFmtId="0" fontId="1" fillId="0" borderId="28" xfId="49" applyFont="1" applyFill="1" applyBorder="1" applyAlignment="1" applyProtection="1">
      <alignment horizontal="center" vertical="center" wrapText="1"/>
      <protection locked="0"/>
    </xf>
    <xf numFmtId="0" fontId="1" fillId="0" borderId="28" xfId="0" applyFont="1" applyFill="1" applyBorder="1" applyAlignment="1">
      <alignment horizontal="center" vertical="center"/>
    </xf>
    <xf numFmtId="0" fontId="1" fillId="0" borderId="29" xfId="0" applyFont="1" applyFill="1" applyBorder="1" applyAlignment="1">
      <alignment horizontal="center" vertical="center"/>
    </xf>
    <xf numFmtId="0" fontId="1" fillId="0" borderId="30" xfId="0" applyFont="1" applyFill="1" applyBorder="1" applyAlignment="1" applyProtection="1">
      <alignment horizontal="center" vertical="center"/>
      <protection locked="0"/>
    </xf>
    <xf numFmtId="0" fontId="1" fillId="0" borderId="30" xfId="49" applyFont="1" applyFill="1" applyBorder="1" applyAlignment="1" applyProtection="1">
      <alignment horizontal="center" vertical="center" wrapText="1"/>
      <protection locked="0"/>
    </xf>
    <xf numFmtId="0" fontId="1" fillId="0" borderId="30" xfId="0" applyFont="1" applyFill="1" applyBorder="1" applyAlignment="1">
      <alignment horizontal="center" vertical="center"/>
    </xf>
    <xf numFmtId="0" fontId="1" fillId="0" borderId="30" xfId="0" applyFont="1" applyFill="1" applyBorder="1" applyAlignment="1" applyProtection="1">
      <alignment horizontal="center" vertical="center" wrapText="1"/>
      <protection locked="0"/>
    </xf>
    <xf numFmtId="0" fontId="1" fillId="0" borderId="31" xfId="0" applyFont="1" applyFill="1" applyBorder="1" applyAlignment="1">
      <alignment horizontal="center" vertical="center"/>
    </xf>
    <xf numFmtId="0" fontId="1" fillId="0" borderId="32" xfId="0" applyFont="1" applyFill="1" applyBorder="1" applyAlignment="1" applyProtection="1">
      <alignment horizontal="center" vertical="center"/>
      <protection locked="0"/>
    </xf>
    <xf numFmtId="0" fontId="1" fillId="0" borderId="32" xfId="49" applyFont="1" applyFill="1" applyBorder="1" applyAlignment="1" applyProtection="1">
      <alignment horizontal="center" vertical="center" wrapText="1"/>
      <protection locked="0"/>
    </xf>
    <xf numFmtId="0" fontId="1" fillId="0" borderId="32" xfId="0" applyFont="1" applyFill="1" applyBorder="1" applyAlignment="1">
      <alignment horizontal="center" vertical="center"/>
    </xf>
    <xf numFmtId="0" fontId="1" fillId="0" borderId="25" xfId="0" applyFont="1" applyFill="1" applyBorder="1" applyAlignment="1">
      <alignment horizontal="left" vertical="center"/>
    </xf>
    <xf numFmtId="0" fontId="1" fillId="0" borderId="28" xfId="0" applyNumberFormat="1" applyFont="1" applyFill="1" applyBorder="1" applyAlignment="1" applyProtection="1">
      <alignment horizontal="center" vertical="center"/>
      <protection locked="0"/>
    </xf>
    <xf numFmtId="0" fontId="1" fillId="0" borderId="28" xfId="0" applyFont="1" applyFill="1" applyBorder="1" applyAlignment="1" applyProtection="1">
      <alignment horizontal="center" vertical="center"/>
    </xf>
    <xf numFmtId="0" fontId="1" fillId="0" borderId="30" xfId="0" applyNumberFormat="1" applyFont="1" applyFill="1" applyBorder="1" applyAlignment="1" applyProtection="1">
      <alignment horizontal="center" vertical="center"/>
      <protection locked="0"/>
    </xf>
    <xf numFmtId="0" fontId="1" fillId="0" borderId="30" xfId="0" applyFont="1" applyFill="1" applyBorder="1" applyAlignment="1" applyProtection="1">
      <alignment horizontal="center" vertical="center"/>
    </xf>
    <xf numFmtId="0" fontId="1" fillId="0" borderId="30" xfId="0" applyFont="1" applyFill="1" applyBorder="1" applyAlignment="1" applyProtection="1">
      <alignment horizontal="center" vertical="center" wrapText="1"/>
    </xf>
    <xf numFmtId="0" fontId="1" fillId="0" borderId="32" xfId="0" applyNumberFormat="1" applyFont="1" applyFill="1" applyBorder="1" applyAlignment="1" applyProtection="1">
      <alignment horizontal="center" vertical="center"/>
      <protection locked="0"/>
    </xf>
    <xf numFmtId="0" fontId="1" fillId="0" borderId="32" xfId="0" applyFont="1" applyFill="1" applyBorder="1" applyAlignment="1" applyProtection="1">
      <alignment horizontal="center" vertical="center"/>
    </xf>
    <xf numFmtId="0" fontId="1" fillId="0" borderId="33" xfId="0" applyFont="1" applyFill="1" applyBorder="1">
      <alignment vertical="center"/>
    </xf>
    <xf numFmtId="0" fontId="1" fillId="0" borderId="34" xfId="0" applyFont="1" applyFill="1" applyBorder="1">
      <alignment vertical="center"/>
    </xf>
    <xf numFmtId="0" fontId="1" fillId="0" borderId="35" xfId="0" applyFont="1" applyFill="1" applyBorder="1">
      <alignment vertical="center"/>
    </xf>
    <xf numFmtId="0" fontId="1" fillId="0" borderId="36" xfId="0" applyFont="1" applyFill="1" applyBorder="1">
      <alignment vertical="center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2 2" xfId="50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colors>
    <mruColors>
      <color rgb="00FFFF00"/>
      <color rgb="00C000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18.png"/><Relationship Id="rId8" Type="http://schemas.openxmlformats.org/officeDocument/2006/relationships/image" Target="media/image17.png"/><Relationship Id="rId7" Type="http://schemas.openxmlformats.org/officeDocument/2006/relationships/image" Target="media/image16.png"/><Relationship Id="rId6" Type="http://schemas.openxmlformats.org/officeDocument/2006/relationships/image" Target="media/image15.png"/><Relationship Id="rId5" Type="http://schemas.openxmlformats.org/officeDocument/2006/relationships/image" Target="media/image14.png"/><Relationship Id="rId4" Type="http://schemas.openxmlformats.org/officeDocument/2006/relationships/image" Target="media/image13.png"/><Relationship Id="rId3" Type="http://schemas.openxmlformats.org/officeDocument/2006/relationships/image" Target="media/image12.png"/><Relationship Id="rId23" Type="http://schemas.openxmlformats.org/officeDocument/2006/relationships/image" Target="media/image32.png"/><Relationship Id="rId22" Type="http://schemas.openxmlformats.org/officeDocument/2006/relationships/image" Target="media/image31.png"/><Relationship Id="rId21" Type="http://schemas.openxmlformats.org/officeDocument/2006/relationships/image" Target="media/image30.png"/><Relationship Id="rId20" Type="http://schemas.openxmlformats.org/officeDocument/2006/relationships/image" Target="media/image29.png"/><Relationship Id="rId2" Type="http://schemas.openxmlformats.org/officeDocument/2006/relationships/image" Target="media/image11.png"/><Relationship Id="rId19" Type="http://schemas.openxmlformats.org/officeDocument/2006/relationships/image" Target="media/image28.png"/><Relationship Id="rId18" Type="http://schemas.openxmlformats.org/officeDocument/2006/relationships/image" Target="media/image27.png"/><Relationship Id="rId17" Type="http://schemas.openxmlformats.org/officeDocument/2006/relationships/image" Target="media/image26.png"/><Relationship Id="rId16" Type="http://schemas.openxmlformats.org/officeDocument/2006/relationships/image" Target="media/image25.png"/><Relationship Id="rId15" Type="http://schemas.openxmlformats.org/officeDocument/2006/relationships/image" Target="media/image24.png"/><Relationship Id="rId14" Type="http://schemas.openxmlformats.org/officeDocument/2006/relationships/image" Target="media/image23.png"/><Relationship Id="rId13" Type="http://schemas.openxmlformats.org/officeDocument/2006/relationships/image" Target="media/image22.png"/><Relationship Id="rId12" Type="http://schemas.openxmlformats.org/officeDocument/2006/relationships/image" Target="media/image21.png"/><Relationship Id="rId11" Type="http://schemas.openxmlformats.org/officeDocument/2006/relationships/image" Target="media/image20.png"/><Relationship Id="rId10" Type="http://schemas.openxmlformats.org/officeDocument/2006/relationships/image" Target="media/image19.png"/><Relationship Id="rId1" Type="http://schemas.openxmlformats.org/officeDocument/2006/relationships/image" Target="media/image10.png"/></Relationships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www.wps.cn/officeDocument/2021/sharedlinks" Target="sharedlinks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jpe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14</xdr:col>
      <xdr:colOff>127000</xdr:colOff>
      <xdr:row>60</xdr:row>
      <xdr:rowOff>658495</xdr:rowOff>
    </xdr:from>
    <xdr:to>
      <xdr:col>14</xdr:col>
      <xdr:colOff>1651000</xdr:colOff>
      <xdr:row>62</xdr:row>
      <xdr:rowOff>316230</xdr:rowOff>
    </xdr:to>
    <xdr:pic>
      <xdr:nvPicPr>
        <xdr:cNvPr id="2" name="图片 4" descr="1026_View28"/>
        <xdr:cNvPicPr>
          <a:picLocks noChangeAspect="1"/>
        </xdr:cNvPicPr>
      </xdr:nvPicPr>
      <xdr:blipFill>
        <a:blip r:embed="rId1"/>
        <a:srcRect l="30397" r="25133"/>
        <a:stretch>
          <a:fillRect/>
        </a:stretch>
      </xdr:blipFill>
      <xdr:spPr>
        <a:xfrm>
          <a:off x="16851630" y="27520900"/>
          <a:ext cx="1357630" cy="7607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127000</xdr:colOff>
      <xdr:row>60</xdr:row>
      <xdr:rowOff>658495</xdr:rowOff>
    </xdr:from>
    <xdr:to>
      <xdr:col>14</xdr:col>
      <xdr:colOff>1651000</xdr:colOff>
      <xdr:row>62</xdr:row>
      <xdr:rowOff>316230</xdr:rowOff>
    </xdr:to>
    <xdr:pic>
      <xdr:nvPicPr>
        <xdr:cNvPr id="3" name="图片 4" descr="1026_View28"/>
        <xdr:cNvPicPr>
          <a:picLocks noChangeAspect="1"/>
        </xdr:cNvPicPr>
      </xdr:nvPicPr>
      <xdr:blipFill>
        <a:blip r:embed="rId2"/>
        <a:srcRect l="30397" r="25133"/>
        <a:stretch>
          <a:fillRect/>
        </a:stretch>
      </xdr:blipFill>
      <xdr:spPr>
        <a:xfrm>
          <a:off x="16851630" y="27520900"/>
          <a:ext cx="1357630" cy="7607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127000</xdr:colOff>
      <xdr:row>60</xdr:row>
      <xdr:rowOff>658495</xdr:rowOff>
    </xdr:from>
    <xdr:to>
      <xdr:col>14</xdr:col>
      <xdr:colOff>1651000</xdr:colOff>
      <xdr:row>62</xdr:row>
      <xdr:rowOff>316230</xdr:rowOff>
    </xdr:to>
    <xdr:pic>
      <xdr:nvPicPr>
        <xdr:cNvPr id="4" name="图片 4" descr="1026_View28"/>
        <xdr:cNvPicPr>
          <a:picLocks noChangeAspect="1"/>
        </xdr:cNvPicPr>
      </xdr:nvPicPr>
      <xdr:blipFill>
        <a:blip r:embed="rId1"/>
        <a:srcRect l="30397" r="25133"/>
        <a:stretch>
          <a:fillRect/>
        </a:stretch>
      </xdr:blipFill>
      <xdr:spPr>
        <a:xfrm>
          <a:off x="16851630" y="27520900"/>
          <a:ext cx="1357630" cy="7607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127000</xdr:colOff>
      <xdr:row>61</xdr:row>
      <xdr:rowOff>0</xdr:rowOff>
    </xdr:from>
    <xdr:to>
      <xdr:col>14</xdr:col>
      <xdr:colOff>965835</xdr:colOff>
      <xdr:row>63</xdr:row>
      <xdr:rowOff>0</xdr:rowOff>
    </xdr:to>
    <xdr:pic>
      <xdr:nvPicPr>
        <xdr:cNvPr id="6" name="图片 4" descr="1026_View28"/>
        <xdr:cNvPicPr>
          <a:picLocks noChangeAspect="1"/>
        </xdr:cNvPicPr>
      </xdr:nvPicPr>
      <xdr:blipFill>
        <a:blip r:embed="rId1"/>
        <a:srcRect l="30397" r="25133"/>
        <a:stretch>
          <a:fillRect/>
        </a:stretch>
      </xdr:blipFill>
      <xdr:spPr>
        <a:xfrm>
          <a:off x="16851630" y="27520900"/>
          <a:ext cx="838835" cy="889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14</xdr:col>
      <xdr:colOff>333375</xdr:colOff>
      <xdr:row>113</xdr:row>
      <xdr:rowOff>73025</xdr:rowOff>
    </xdr:from>
    <xdr:to>
      <xdr:col>14</xdr:col>
      <xdr:colOff>1082040</xdr:colOff>
      <xdr:row>114</xdr:row>
      <xdr:rowOff>305435</xdr:rowOff>
    </xdr:to>
    <xdr:pic>
      <xdr:nvPicPr>
        <xdr:cNvPr id="14" name="图片 3"/>
        <xdr:cNvPicPr>
          <a:picLocks noChangeAspect="1"/>
        </xdr:cNvPicPr>
      </xdr:nvPicPr>
      <xdr:blipFill>
        <a:blip r:embed="rId3"/>
        <a:srcRect l="68880" t="27919" r="8699" b="28934"/>
        <a:stretch>
          <a:fillRect/>
        </a:stretch>
      </xdr:blipFill>
      <xdr:spPr>
        <a:xfrm>
          <a:off x="17058005" y="50707925"/>
          <a:ext cx="748665" cy="6769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539115</xdr:colOff>
      <xdr:row>122</xdr:row>
      <xdr:rowOff>25400</xdr:rowOff>
    </xdr:from>
    <xdr:to>
      <xdr:col>14</xdr:col>
      <xdr:colOff>1098550</xdr:colOff>
      <xdr:row>122</xdr:row>
      <xdr:rowOff>921385</xdr:rowOff>
    </xdr:to>
    <xdr:pic>
      <xdr:nvPicPr>
        <xdr:cNvPr id="16" name="图片 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63745" y="54660800"/>
          <a:ext cx="559435" cy="419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521335</xdr:colOff>
      <xdr:row>123</xdr:row>
      <xdr:rowOff>52070</xdr:rowOff>
    </xdr:from>
    <xdr:to>
      <xdr:col>14</xdr:col>
      <xdr:colOff>1111885</xdr:colOff>
      <xdr:row>123</xdr:row>
      <xdr:rowOff>900430</xdr:rowOff>
    </xdr:to>
    <xdr:pic>
      <xdr:nvPicPr>
        <xdr:cNvPr id="17" name="图片 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245965" y="55131970"/>
          <a:ext cx="590550" cy="392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539115</xdr:colOff>
      <xdr:row>122</xdr:row>
      <xdr:rowOff>25400</xdr:rowOff>
    </xdr:from>
    <xdr:to>
      <xdr:col>14</xdr:col>
      <xdr:colOff>1098550</xdr:colOff>
      <xdr:row>122</xdr:row>
      <xdr:rowOff>921385</xdr:rowOff>
    </xdr:to>
    <xdr:pic>
      <xdr:nvPicPr>
        <xdr:cNvPr id="18" name="图片 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263745" y="54660800"/>
          <a:ext cx="559435" cy="419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521335</xdr:colOff>
      <xdr:row>123</xdr:row>
      <xdr:rowOff>52070</xdr:rowOff>
    </xdr:from>
    <xdr:to>
      <xdr:col>14</xdr:col>
      <xdr:colOff>1111885</xdr:colOff>
      <xdr:row>123</xdr:row>
      <xdr:rowOff>900430</xdr:rowOff>
    </xdr:to>
    <xdr:pic>
      <xdr:nvPicPr>
        <xdr:cNvPr id="19" name="图片 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7245965" y="55131970"/>
          <a:ext cx="590550" cy="392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539115</xdr:colOff>
      <xdr:row>122</xdr:row>
      <xdr:rowOff>25400</xdr:rowOff>
    </xdr:from>
    <xdr:to>
      <xdr:col>14</xdr:col>
      <xdr:colOff>1098550</xdr:colOff>
      <xdr:row>122</xdr:row>
      <xdr:rowOff>921385</xdr:rowOff>
    </xdr:to>
    <xdr:pic>
      <xdr:nvPicPr>
        <xdr:cNvPr id="20" name="图片 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63745" y="54660800"/>
          <a:ext cx="559435" cy="419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521335</xdr:colOff>
      <xdr:row>123</xdr:row>
      <xdr:rowOff>52070</xdr:rowOff>
    </xdr:from>
    <xdr:to>
      <xdr:col>14</xdr:col>
      <xdr:colOff>1111885</xdr:colOff>
      <xdr:row>123</xdr:row>
      <xdr:rowOff>900430</xdr:rowOff>
    </xdr:to>
    <xdr:pic>
      <xdr:nvPicPr>
        <xdr:cNvPr id="21" name="图片 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245965" y="55131970"/>
          <a:ext cx="590550" cy="392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539115</xdr:colOff>
      <xdr:row>122</xdr:row>
      <xdr:rowOff>25400</xdr:rowOff>
    </xdr:from>
    <xdr:to>
      <xdr:col>14</xdr:col>
      <xdr:colOff>1098550</xdr:colOff>
      <xdr:row>122</xdr:row>
      <xdr:rowOff>921385</xdr:rowOff>
    </xdr:to>
    <xdr:pic>
      <xdr:nvPicPr>
        <xdr:cNvPr id="22" name="图片 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263745" y="54660800"/>
          <a:ext cx="559435" cy="419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521335</xdr:colOff>
      <xdr:row>123</xdr:row>
      <xdr:rowOff>52070</xdr:rowOff>
    </xdr:from>
    <xdr:to>
      <xdr:col>14</xdr:col>
      <xdr:colOff>1111885</xdr:colOff>
      <xdr:row>123</xdr:row>
      <xdr:rowOff>900430</xdr:rowOff>
    </xdr:to>
    <xdr:pic>
      <xdr:nvPicPr>
        <xdr:cNvPr id="23" name="图片 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7245965" y="55131970"/>
          <a:ext cx="590550" cy="392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539115</xdr:colOff>
      <xdr:row>122</xdr:row>
      <xdr:rowOff>25400</xdr:rowOff>
    </xdr:from>
    <xdr:to>
      <xdr:col>14</xdr:col>
      <xdr:colOff>1098550</xdr:colOff>
      <xdr:row>122</xdr:row>
      <xdr:rowOff>921385</xdr:rowOff>
    </xdr:to>
    <xdr:pic>
      <xdr:nvPicPr>
        <xdr:cNvPr id="24" name="图片 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63745" y="54660800"/>
          <a:ext cx="559435" cy="419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521335</xdr:colOff>
      <xdr:row>123</xdr:row>
      <xdr:rowOff>52070</xdr:rowOff>
    </xdr:from>
    <xdr:to>
      <xdr:col>14</xdr:col>
      <xdr:colOff>1111885</xdr:colOff>
      <xdr:row>123</xdr:row>
      <xdr:rowOff>900430</xdr:rowOff>
    </xdr:to>
    <xdr:pic>
      <xdr:nvPicPr>
        <xdr:cNvPr id="25" name="图片 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245965" y="55131970"/>
          <a:ext cx="590550" cy="392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539115</xdr:colOff>
      <xdr:row>122</xdr:row>
      <xdr:rowOff>25400</xdr:rowOff>
    </xdr:from>
    <xdr:to>
      <xdr:col>14</xdr:col>
      <xdr:colOff>1098550</xdr:colOff>
      <xdr:row>122</xdr:row>
      <xdr:rowOff>921385</xdr:rowOff>
    </xdr:to>
    <xdr:pic>
      <xdr:nvPicPr>
        <xdr:cNvPr id="26" name="图片 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263745" y="54660800"/>
          <a:ext cx="559435" cy="419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521335</xdr:colOff>
      <xdr:row>123</xdr:row>
      <xdr:rowOff>52070</xdr:rowOff>
    </xdr:from>
    <xdr:to>
      <xdr:col>14</xdr:col>
      <xdr:colOff>1111885</xdr:colOff>
      <xdr:row>123</xdr:row>
      <xdr:rowOff>900430</xdr:rowOff>
    </xdr:to>
    <xdr:pic>
      <xdr:nvPicPr>
        <xdr:cNvPr id="27" name="图片 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7245965" y="55131970"/>
          <a:ext cx="590550" cy="392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539115</xdr:colOff>
      <xdr:row>122</xdr:row>
      <xdr:rowOff>25400</xdr:rowOff>
    </xdr:from>
    <xdr:to>
      <xdr:col>14</xdr:col>
      <xdr:colOff>1098550</xdr:colOff>
      <xdr:row>122</xdr:row>
      <xdr:rowOff>921385</xdr:rowOff>
    </xdr:to>
    <xdr:pic>
      <xdr:nvPicPr>
        <xdr:cNvPr id="28" name="图片 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63745" y="54660800"/>
          <a:ext cx="559435" cy="419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521335</xdr:colOff>
      <xdr:row>123</xdr:row>
      <xdr:rowOff>52070</xdr:rowOff>
    </xdr:from>
    <xdr:to>
      <xdr:col>14</xdr:col>
      <xdr:colOff>1111885</xdr:colOff>
      <xdr:row>123</xdr:row>
      <xdr:rowOff>900430</xdr:rowOff>
    </xdr:to>
    <xdr:pic>
      <xdr:nvPicPr>
        <xdr:cNvPr id="29" name="图片 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245965" y="55131970"/>
          <a:ext cx="590550" cy="392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539115</xdr:colOff>
      <xdr:row>122</xdr:row>
      <xdr:rowOff>25400</xdr:rowOff>
    </xdr:from>
    <xdr:to>
      <xdr:col>14</xdr:col>
      <xdr:colOff>1098550</xdr:colOff>
      <xdr:row>122</xdr:row>
      <xdr:rowOff>921385</xdr:rowOff>
    </xdr:to>
    <xdr:pic>
      <xdr:nvPicPr>
        <xdr:cNvPr id="30" name="图片 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263745" y="54660800"/>
          <a:ext cx="559435" cy="419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521335</xdr:colOff>
      <xdr:row>123</xdr:row>
      <xdr:rowOff>52070</xdr:rowOff>
    </xdr:from>
    <xdr:to>
      <xdr:col>14</xdr:col>
      <xdr:colOff>1111885</xdr:colOff>
      <xdr:row>123</xdr:row>
      <xdr:rowOff>900430</xdr:rowOff>
    </xdr:to>
    <xdr:pic>
      <xdr:nvPicPr>
        <xdr:cNvPr id="31" name="图片 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7245965" y="55131970"/>
          <a:ext cx="590550" cy="392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539115</xdr:colOff>
      <xdr:row>122</xdr:row>
      <xdr:rowOff>25400</xdr:rowOff>
    </xdr:from>
    <xdr:to>
      <xdr:col>14</xdr:col>
      <xdr:colOff>1098550</xdr:colOff>
      <xdr:row>122</xdr:row>
      <xdr:rowOff>921385</xdr:rowOff>
    </xdr:to>
    <xdr:pic>
      <xdr:nvPicPr>
        <xdr:cNvPr id="32" name="图片 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63745" y="54660800"/>
          <a:ext cx="559435" cy="419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521335</xdr:colOff>
      <xdr:row>123</xdr:row>
      <xdr:rowOff>52070</xdr:rowOff>
    </xdr:from>
    <xdr:to>
      <xdr:col>14</xdr:col>
      <xdr:colOff>1111885</xdr:colOff>
      <xdr:row>123</xdr:row>
      <xdr:rowOff>900430</xdr:rowOff>
    </xdr:to>
    <xdr:pic>
      <xdr:nvPicPr>
        <xdr:cNvPr id="33" name="图片 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245965" y="55131970"/>
          <a:ext cx="590550" cy="392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539115</xdr:colOff>
      <xdr:row>122</xdr:row>
      <xdr:rowOff>25400</xdr:rowOff>
    </xdr:from>
    <xdr:to>
      <xdr:col>14</xdr:col>
      <xdr:colOff>1098550</xdr:colOff>
      <xdr:row>122</xdr:row>
      <xdr:rowOff>921385</xdr:rowOff>
    </xdr:to>
    <xdr:pic>
      <xdr:nvPicPr>
        <xdr:cNvPr id="34" name="图片 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263745" y="54660800"/>
          <a:ext cx="559435" cy="419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521335</xdr:colOff>
      <xdr:row>123</xdr:row>
      <xdr:rowOff>52070</xdr:rowOff>
    </xdr:from>
    <xdr:to>
      <xdr:col>14</xdr:col>
      <xdr:colOff>1111885</xdr:colOff>
      <xdr:row>123</xdr:row>
      <xdr:rowOff>900430</xdr:rowOff>
    </xdr:to>
    <xdr:pic>
      <xdr:nvPicPr>
        <xdr:cNvPr id="35" name="图片 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7245965" y="55131970"/>
          <a:ext cx="590550" cy="392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57150</xdr:colOff>
      <xdr:row>204</xdr:row>
      <xdr:rowOff>31750</xdr:rowOff>
    </xdr:from>
    <xdr:to>
      <xdr:col>14</xdr:col>
      <xdr:colOff>1219835</xdr:colOff>
      <xdr:row>205</xdr:row>
      <xdr:rowOff>299085</xdr:rowOff>
    </xdr:to>
    <xdr:pic>
      <xdr:nvPicPr>
        <xdr:cNvPr id="47" name="图片 5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6781780" y="91116150"/>
          <a:ext cx="1162685" cy="711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88900</xdr:colOff>
      <xdr:row>210</xdr:row>
      <xdr:rowOff>64135</xdr:rowOff>
    </xdr:from>
    <xdr:to>
      <xdr:col>14</xdr:col>
      <xdr:colOff>1251585</xdr:colOff>
      <xdr:row>211</xdr:row>
      <xdr:rowOff>114300</xdr:rowOff>
    </xdr:to>
    <xdr:pic>
      <xdr:nvPicPr>
        <xdr:cNvPr id="50" name="图片 30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6813530" y="93815535"/>
          <a:ext cx="1162685" cy="4946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43815</xdr:colOff>
      <xdr:row>216</xdr:row>
      <xdr:rowOff>285115</xdr:rowOff>
    </xdr:from>
    <xdr:to>
      <xdr:col>14</xdr:col>
      <xdr:colOff>1206500</xdr:colOff>
      <xdr:row>217</xdr:row>
      <xdr:rowOff>335280</xdr:rowOff>
    </xdr:to>
    <xdr:pic>
      <xdr:nvPicPr>
        <xdr:cNvPr id="51" name="图片 31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6768445" y="96703515"/>
          <a:ext cx="1162685" cy="4946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107315</xdr:colOff>
      <xdr:row>221</xdr:row>
      <xdr:rowOff>70485</xdr:rowOff>
    </xdr:from>
    <xdr:to>
      <xdr:col>14</xdr:col>
      <xdr:colOff>1270000</xdr:colOff>
      <xdr:row>222</xdr:row>
      <xdr:rowOff>120650</xdr:rowOff>
    </xdr:to>
    <xdr:pic>
      <xdr:nvPicPr>
        <xdr:cNvPr id="52" name="图片 32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6831945" y="98711385"/>
          <a:ext cx="1162685" cy="4946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57150</xdr:colOff>
      <xdr:row>204</xdr:row>
      <xdr:rowOff>31750</xdr:rowOff>
    </xdr:from>
    <xdr:to>
      <xdr:col>14</xdr:col>
      <xdr:colOff>1219835</xdr:colOff>
      <xdr:row>205</xdr:row>
      <xdr:rowOff>299085</xdr:rowOff>
    </xdr:to>
    <xdr:pic>
      <xdr:nvPicPr>
        <xdr:cNvPr id="53" name="图片 5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6781780" y="91116150"/>
          <a:ext cx="1162685" cy="711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88900</xdr:colOff>
      <xdr:row>210</xdr:row>
      <xdr:rowOff>64135</xdr:rowOff>
    </xdr:from>
    <xdr:to>
      <xdr:col>14</xdr:col>
      <xdr:colOff>1251585</xdr:colOff>
      <xdr:row>211</xdr:row>
      <xdr:rowOff>114300</xdr:rowOff>
    </xdr:to>
    <xdr:pic>
      <xdr:nvPicPr>
        <xdr:cNvPr id="56" name="图片 30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6813530" y="93815535"/>
          <a:ext cx="1162685" cy="4946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43815</xdr:colOff>
      <xdr:row>216</xdr:row>
      <xdr:rowOff>285115</xdr:rowOff>
    </xdr:from>
    <xdr:to>
      <xdr:col>14</xdr:col>
      <xdr:colOff>1206500</xdr:colOff>
      <xdr:row>217</xdr:row>
      <xdr:rowOff>335280</xdr:rowOff>
    </xdr:to>
    <xdr:pic>
      <xdr:nvPicPr>
        <xdr:cNvPr id="57" name="图片 31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6768445" y="96703515"/>
          <a:ext cx="1162685" cy="4946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107315</xdr:colOff>
      <xdr:row>221</xdr:row>
      <xdr:rowOff>70485</xdr:rowOff>
    </xdr:from>
    <xdr:to>
      <xdr:col>14</xdr:col>
      <xdr:colOff>1270000</xdr:colOff>
      <xdr:row>222</xdr:row>
      <xdr:rowOff>120650</xdr:rowOff>
    </xdr:to>
    <xdr:pic>
      <xdr:nvPicPr>
        <xdr:cNvPr id="58" name="图片 32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6831945" y="98711385"/>
          <a:ext cx="1162685" cy="4946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102235</xdr:colOff>
      <xdr:row>224</xdr:row>
      <xdr:rowOff>196215</xdr:rowOff>
    </xdr:from>
    <xdr:to>
      <xdr:col>14</xdr:col>
      <xdr:colOff>1263650</xdr:colOff>
      <xdr:row>226</xdr:row>
      <xdr:rowOff>203200</xdr:rowOff>
    </xdr:to>
    <xdr:pic>
      <xdr:nvPicPr>
        <xdr:cNvPr id="59" name="图片 26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6826865" y="100170615"/>
          <a:ext cx="1161415" cy="895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102235</xdr:colOff>
      <xdr:row>224</xdr:row>
      <xdr:rowOff>196215</xdr:rowOff>
    </xdr:from>
    <xdr:to>
      <xdr:col>14</xdr:col>
      <xdr:colOff>1263650</xdr:colOff>
      <xdr:row>226</xdr:row>
      <xdr:rowOff>203200</xdr:rowOff>
    </xdr:to>
    <xdr:pic>
      <xdr:nvPicPr>
        <xdr:cNvPr id="60" name="图片 26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6826865" y="100170615"/>
          <a:ext cx="1161415" cy="89598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Q245"/>
  <sheetViews>
    <sheetView showGridLines="0" tabSelected="1" zoomScale="80" zoomScaleNormal="80" workbookViewId="0">
      <pane xSplit="3" ySplit="4" topLeftCell="D5" activePane="bottomRight" state="frozen"/>
      <selection/>
      <selection pane="topRight"/>
      <selection pane="bottomLeft"/>
      <selection pane="bottomRight" activeCell="J7" sqref="J7"/>
    </sheetView>
  </sheetViews>
  <sheetFormatPr defaultColWidth="9" defaultRowHeight="35" customHeight="1"/>
  <cols>
    <col min="1" max="1" width="4" style="3" customWidth="1"/>
    <col min="2" max="2" width="14.3818181818182" style="2" customWidth="1"/>
    <col min="3" max="3" width="55" style="3" customWidth="1"/>
    <col min="4" max="4" width="24.2545454545455" style="3" customWidth="1"/>
    <col min="5" max="5" width="9" style="3"/>
    <col min="6" max="13" width="14.8636363636364" style="3" customWidth="1"/>
    <col min="14" max="14" width="13.8909090909091" style="3" customWidth="1"/>
    <col min="15" max="15" width="21.2545454545455" style="3" customWidth="1"/>
    <col min="16" max="16" width="47.1272727272727" style="4" customWidth="1"/>
    <col min="17" max="16384" width="9" style="2"/>
  </cols>
  <sheetData>
    <row r="2" customFormat="1" ht="67" customHeight="1" spans="2:17">
      <c r="B2" s="5" t="s">
        <v>0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</row>
    <row r="3" customFormat="1" customHeight="1" spans="2:17">
      <c r="B3" s="7" t="s">
        <v>1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41"/>
    </row>
    <row r="4" s="1" customFormat="1" customHeight="1" spans="2:17">
      <c r="B4" s="9" t="s">
        <v>2</v>
      </c>
      <c r="C4" s="10" t="s">
        <v>3</v>
      </c>
      <c r="D4" s="11" t="s">
        <v>4</v>
      </c>
      <c r="E4" s="11" t="s">
        <v>5</v>
      </c>
      <c r="F4" s="11" t="s">
        <v>6</v>
      </c>
      <c r="G4" s="11" t="s">
        <v>7</v>
      </c>
      <c r="H4" s="12" t="s">
        <v>8</v>
      </c>
      <c r="I4" s="12" t="s">
        <v>9</v>
      </c>
      <c r="J4" s="12" t="s">
        <v>10</v>
      </c>
      <c r="K4" s="12" t="s">
        <v>11</v>
      </c>
      <c r="L4" s="12" t="s">
        <v>12</v>
      </c>
      <c r="M4" s="12" t="s">
        <v>13</v>
      </c>
      <c r="N4" s="11" t="s">
        <v>14</v>
      </c>
      <c r="O4" s="11" t="s">
        <v>15</v>
      </c>
      <c r="P4" s="34" t="s">
        <v>16</v>
      </c>
      <c r="Q4" s="42"/>
    </row>
    <row r="5" s="2" customFormat="1" customHeight="1" spans="2:17">
      <c r="B5" s="13" t="s">
        <v>17</v>
      </c>
      <c r="C5" s="14" t="s">
        <v>18</v>
      </c>
      <c r="D5" s="15" t="s">
        <v>19</v>
      </c>
      <c r="E5" s="15" t="s">
        <v>20</v>
      </c>
      <c r="F5" s="15" t="s">
        <v>21</v>
      </c>
      <c r="G5" s="15">
        <v>7</v>
      </c>
      <c r="H5" s="16"/>
      <c r="I5" s="16"/>
      <c r="J5" s="16"/>
      <c r="K5" s="16"/>
      <c r="L5" s="16"/>
      <c r="M5" s="16"/>
      <c r="N5" s="16"/>
      <c r="O5" s="15"/>
      <c r="P5" s="35"/>
      <c r="Q5" s="43" t="s">
        <v>22</v>
      </c>
    </row>
    <row r="6" s="2" customFormat="1" customHeight="1" spans="2:17">
      <c r="B6" s="17"/>
      <c r="C6" s="18"/>
      <c r="D6" s="19" t="s">
        <v>23</v>
      </c>
      <c r="E6" s="19" t="s">
        <v>20</v>
      </c>
      <c r="F6" s="19" t="s">
        <v>24</v>
      </c>
      <c r="G6" s="19">
        <v>7</v>
      </c>
      <c r="H6" s="20"/>
      <c r="I6" s="20"/>
      <c r="J6" s="20"/>
      <c r="K6" s="20"/>
      <c r="L6" s="20"/>
      <c r="M6" s="20"/>
      <c r="N6" s="20"/>
      <c r="O6" s="19"/>
      <c r="P6" s="36"/>
      <c r="Q6" s="44" t="s">
        <v>22</v>
      </c>
    </row>
    <row r="7" s="2" customFormat="1" customHeight="1" spans="2:17">
      <c r="B7" s="17"/>
      <c r="C7" s="18"/>
      <c r="D7" s="19" t="s">
        <v>25</v>
      </c>
      <c r="E7" s="19" t="s">
        <v>20</v>
      </c>
      <c r="F7" s="19" t="s">
        <v>26</v>
      </c>
      <c r="G7" s="19">
        <v>7</v>
      </c>
      <c r="H7" s="20"/>
      <c r="I7" s="20"/>
      <c r="J7" s="20"/>
      <c r="K7" s="20"/>
      <c r="L7" s="20"/>
      <c r="M7" s="20"/>
      <c r="N7" s="20"/>
      <c r="O7" s="19"/>
      <c r="P7" s="36"/>
      <c r="Q7" s="44" t="s">
        <v>22</v>
      </c>
    </row>
    <row r="8" s="2" customFormat="1" customHeight="1" spans="2:17">
      <c r="B8" s="17"/>
      <c r="C8" s="18" t="s">
        <v>27</v>
      </c>
      <c r="D8" s="19" t="s">
        <v>19</v>
      </c>
      <c r="E8" s="19" t="s">
        <v>20</v>
      </c>
      <c r="F8" s="19" t="s">
        <v>21</v>
      </c>
      <c r="G8" s="19">
        <v>7</v>
      </c>
      <c r="H8" s="20"/>
      <c r="I8" s="20"/>
      <c r="J8" s="20"/>
      <c r="K8" s="20"/>
      <c r="L8" s="20"/>
      <c r="M8" s="20"/>
      <c r="N8" s="20"/>
      <c r="O8" s="19"/>
      <c r="P8" s="36"/>
      <c r="Q8" s="44" t="s">
        <v>22</v>
      </c>
    </row>
    <row r="9" s="2" customFormat="1" customHeight="1" spans="2:17">
      <c r="B9" s="17"/>
      <c r="C9" s="18"/>
      <c r="D9" s="19" t="s">
        <v>23</v>
      </c>
      <c r="E9" s="19" t="s">
        <v>20</v>
      </c>
      <c r="F9" s="19" t="s">
        <v>24</v>
      </c>
      <c r="G9" s="19">
        <v>7</v>
      </c>
      <c r="H9" s="20"/>
      <c r="I9" s="20"/>
      <c r="J9" s="20"/>
      <c r="K9" s="20"/>
      <c r="L9" s="20"/>
      <c r="M9" s="20"/>
      <c r="N9" s="20"/>
      <c r="O9" s="19"/>
      <c r="P9" s="36"/>
      <c r="Q9" s="44" t="s">
        <v>22</v>
      </c>
    </row>
    <row r="10" s="2" customFormat="1" customHeight="1" spans="2:17">
      <c r="B10" s="17"/>
      <c r="C10" s="18"/>
      <c r="D10" s="19" t="s">
        <v>25</v>
      </c>
      <c r="E10" s="19" t="s">
        <v>20</v>
      </c>
      <c r="F10" s="19" t="s">
        <v>26</v>
      </c>
      <c r="G10" s="19">
        <v>7</v>
      </c>
      <c r="H10" s="20"/>
      <c r="I10" s="20"/>
      <c r="J10" s="20"/>
      <c r="K10" s="20"/>
      <c r="L10" s="20"/>
      <c r="M10" s="20"/>
      <c r="N10" s="20"/>
      <c r="O10" s="19"/>
      <c r="P10" s="36"/>
      <c r="Q10" s="44" t="s">
        <v>22</v>
      </c>
    </row>
    <row r="11" s="2" customFormat="1" customHeight="1" spans="1:17">
      <c r="A11" s="3"/>
      <c r="B11" s="17"/>
      <c r="C11" s="18" t="s">
        <v>28</v>
      </c>
      <c r="D11" s="19" t="s">
        <v>19</v>
      </c>
      <c r="E11" s="19" t="s">
        <v>29</v>
      </c>
      <c r="F11" s="19" t="s">
        <v>21</v>
      </c>
      <c r="G11" s="19">
        <v>2</v>
      </c>
      <c r="H11" s="20"/>
      <c r="I11" s="20"/>
      <c r="J11" s="20"/>
      <c r="K11" s="20"/>
      <c r="L11" s="20"/>
      <c r="M11" s="20"/>
      <c r="N11" s="20"/>
      <c r="O11" s="19"/>
      <c r="P11" s="36" t="s">
        <v>30</v>
      </c>
      <c r="Q11" s="45"/>
    </row>
    <row r="12" s="2" customFormat="1" customHeight="1" spans="1:17">
      <c r="A12" s="3"/>
      <c r="B12" s="17"/>
      <c r="C12" s="18"/>
      <c r="D12" s="19" t="s">
        <v>23</v>
      </c>
      <c r="E12" s="19" t="s">
        <v>29</v>
      </c>
      <c r="F12" s="19" t="s">
        <v>24</v>
      </c>
      <c r="G12" s="19">
        <v>2</v>
      </c>
      <c r="H12" s="20"/>
      <c r="I12" s="20"/>
      <c r="J12" s="20"/>
      <c r="K12" s="20"/>
      <c r="L12" s="20"/>
      <c r="M12" s="20"/>
      <c r="N12" s="20"/>
      <c r="O12" s="19"/>
      <c r="P12" s="36"/>
      <c r="Q12" s="45"/>
    </row>
    <row r="13" s="2" customFormat="1" customHeight="1" spans="1:17">
      <c r="A13" s="3"/>
      <c r="B13" s="17"/>
      <c r="C13" s="18"/>
      <c r="D13" s="19" t="s">
        <v>25</v>
      </c>
      <c r="E13" s="19" t="s">
        <v>29</v>
      </c>
      <c r="F13" s="19" t="s">
        <v>26</v>
      </c>
      <c r="G13" s="19">
        <v>2</v>
      </c>
      <c r="H13" s="20"/>
      <c r="I13" s="20"/>
      <c r="J13" s="20"/>
      <c r="K13" s="20"/>
      <c r="L13" s="20"/>
      <c r="M13" s="20"/>
      <c r="N13" s="20"/>
      <c r="O13" s="19"/>
      <c r="P13" s="36"/>
      <c r="Q13" s="45"/>
    </row>
    <row r="14" s="2" customFormat="1" customHeight="1" spans="1:17">
      <c r="A14" s="3"/>
      <c r="B14" s="17"/>
      <c r="C14" s="18" t="s">
        <v>31</v>
      </c>
      <c r="D14" s="19" t="s">
        <v>19</v>
      </c>
      <c r="E14" s="19" t="s">
        <v>29</v>
      </c>
      <c r="F14" s="19" t="s">
        <v>21</v>
      </c>
      <c r="G14" s="19">
        <v>2</v>
      </c>
      <c r="H14" s="20"/>
      <c r="I14" s="20"/>
      <c r="J14" s="20"/>
      <c r="K14" s="20"/>
      <c r="L14" s="20"/>
      <c r="M14" s="20"/>
      <c r="N14" s="20"/>
      <c r="O14" s="19"/>
      <c r="P14" s="36" t="s">
        <v>30</v>
      </c>
      <c r="Q14" s="45"/>
    </row>
    <row r="15" s="2" customFormat="1" customHeight="1" spans="1:17">
      <c r="A15" s="3"/>
      <c r="B15" s="17"/>
      <c r="C15" s="18"/>
      <c r="D15" s="19" t="s">
        <v>23</v>
      </c>
      <c r="E15" s="19" t="s">
        <v>29</v>
      </c>
      <c r="F15" s="19" t="s">
        <v>24</v>
      </c>
      <c r="G15" s="19">
        <v>2</v>
      </c>
      <c r="H15" s="20"/>
      <c r="I15" s="20"/>
      <c r="J15" s="20"/>
      <c r="K15" s="20"/>
      <c r="L15" s="20"/>
      <c r="M15" s="20"/>
      <c r="N15" s="20"/>
      <c r="O15" s="19"/>
      <c r="P15" s="36"/>
      <c r="Q15" s="45"/>
    </row>
    <row r="16" s="2" customFormat="1" customHeight="1" spans="1:17">
      <c r="A16" s="3"/>
      <c r="B16" s="17"/>
      <c r="C16" s="18"/>
      <c r="D16" s="19" t="s">
        <v>25</v>
      </c>
      <c r="E16" s="19" t="s">
        <v>29</v>
      </c>
      <c r="F16" s="19" t="s">
        <v>26</v>
      </c>
      <c r="G16" s="19">
        <v>2</v>
      </c>
      <c r="H16" s="20"/>
      <c r="I16" s="20"/>
      <c r="J16" s="20"/>
      <c r="K16" s="20"/>
      <c r="L16" s="20"/>
      <c r="M16" s="20"/>
      <c r="N16" s="20"/>
      <c r="O16" s="19"/>
      <c r="P16" s="36"/>
      <c r="Q16" s="45"/>
    </row>
    <row r="17" s="2" customFormat="1" customHeight="1" spans="1:17">
      <c r="A17" s="3"/>
      <c r="B17" s="17"/>
      <c r="C17" s="18"/>
      <c r="D17" s="19" t="s">
        <v>32</v>
      </c>
      <c r="E17" s="19" t="s">
        <v>29</v>
      </c>
      <c r="F17" s="19" t="s">
        <v>33</v>
      </c>
      <c r="G17" s="19">
        <v>2</v>
      </c>
      <c r="H17" s="20"/>
      <c r="I17" s="20"/>
      <c r="J17" s="20"/>
      <c r="K17" s="20"/>
      <c r="L17" s="20"/>
      <c r="M17" s="20"/>
      <c r="N17" s="20"/>
      <c r="O17" s="19"/>
      <c r="P17" s="36"/>
      <c r="Q17" s="45"/>
    </row>
    <row r="18" s="2" customFormat="1" customHeight="1" spans="1:17">
      <c r="A18" s="3"/>
      <c r="B18" s="17"/>
      <c r="C18" s="18"/>
      <c r="D18" s="19" t="s">
        <v>34</v>
      </c>
      <c r="E18" s="19" t="s">
        <v>29</v>
      </c>
      <c r="F18" s="19" t="s">
        <v>26</v>
      </c>
      <c r="G18" s="19">
        <v>2</v>
      </c>
      <c r="H18" s="20"/>
      <c r="I18" s="20"/>
      <c r="J18" s="20"/>
      <c r="K18" s="20"/>
      <c r="L18" s="20"/>
      <c r="M18" s="20"/>
      <c r="N18" s="20"/>
      <c r="O18" s="19"/>
      <c r="P18" s="36"/>
      <c r="Q18" s="45"/>
    </row>
    <row r="19" s="2" customFormat="1" customHeight="1" spans="2:17">
      <c r="B19" s="17"/>
      <c r="C19" s="18" t="s">
        <v>35</v>
      </c>
      <c r="D19" s="19" t="s">
        <v>19</v>
      </c>
      <c r="E19" s="19" t="s">
        <v>20</v>
      </c>
      <c r="F19" s="19" t="s">
        <v>21</v>
      </c>
      <c r="G19" s="19">
        <v>1</v>
      </c>
      <c r="H19" s="20"/>
      <c r="I19" s="20"/>
      <c r="J19" s="20"/>
      <c r="K19" s="20"/>
      <c r="L19" s="20"/>
      <c r="M19" s="20"/>
      <c r="N19" s="20"/>
      <c r="O19" s="19"/>
      <c r="P19" s="36"/>
      <c r="Q19" s="44" t="s">
        <v>22</v>
      </c>
    </row>
    <row r="20" s="2" customFormat="1" customHeight="1" spans="1:17">
      <c r="A20" s="3"/>
      <c r="B20" s="17"/>
      <c r="C20" s="21" t="s">
        <v>36</v>
      </c>
      <c r="D20" s="22" t="s">
        <v>19</v>
      </c>
      <c r="E20" s="19" t="s">
        <v>20</v>
      </c>
      <c r="F20" s="23" t="s">
        <v>21</v>
      </c>
      <c r="G20" s="19">
        <v>7</v>
      </c>
      <c r="H20" s="20"/>
      <c r="I20" s="20"/>
      <c r="J20" s="20"/>
      <c r="K20" s="20"/>
      <c r="L20" s="20"/>
      <c r="M20" s="20"/>
      <c r="N20" s="20"/>
      <c r="O20" s="19"/>
      <c r="P20" s="37" t="s">
        <v>37</v>
      </c>
      <c r="Q20" s="44" t="s">
        <v>22</v>
      </c>
    </row>
    <row r="21" s="2" customFormat="1" customHeight="1" spans="1:17">
      <c r="A21" s="3"/>
      <c r="B21" s="17"/>
      <c r="C21" s="21"/>
      <c r="D21" s="22" t="s">
        <v>23</v>
      </c>
      <c r="E21" s="19" t="s">
        <v>20</v>
      </c>
      <c r="F21" s="23" t="s">
        <v>24</v>
      </c>
      <c r="G21" s="19">
        <v>7</v>
      </c>
      <c r="H21" s="20"/>
      <c r="I21" s="20"/>
      <c r="J21" s="20"/>
      <c r="K21" s="20"/>
      <c r="L21" s="20"/>
      <c r="M21" s="20"/>
      <c r="N21" s="20"/>
      <c r="O21" s="19"/>
      <c r="P21" s="37" t="s">
        <v>37</v>
      </c>
      <c r="Q21" s="44" t="s">
        <v>22</v>
      </c>
    </row>
    <row r="22" s="2" customFormat="1" customHeight="1" spans="1:17">
      <c r="A22" s="3"/>
      <c r="B22" s="17"/>
      <c r="C22" s="21"/>
      <c r="D22" s="22" t="s">
        <v>25</v>
      </c>
      <c r="E22" s="19" t="s">
        <v>20</v>
      </c>
      <c r="F22" s="23" t="s">
        <v>26</v>
      </c>
      <c r="G22" s="19">
        <v>7</v>
      </c>
      <c r="H22" s="20"/>
      <c r="I22" s="20"/>
      <c r="J22" s="20"/>
      <c r="K22" s="20"/>
      <c r="L22" s="20"/>
      <c r="M22" s="20"/>
      <c r="N22" s="20"/>
      <c r="O22" s="19"/>
      <c r="P22" s="37" t="s">
        <v>37</v>
      </c>
      <c r="Q22" s="44" t="s">
        <v>22</v>
      </c>
    </row>
    <row r="23" s="2" customFormat="1" customHeight="1" spans="1:17">
      <c r="A23" s="3"/>
      <c r="B23" s="17"/>
      <c r="C23" s="21" t="s">
        <v>38</v>
      </c>
      <c r="D23" s="22" t="s">
        <v>19</v>
      </c>
      <c r="E23" s="19" t="s">
        <v>20</v>
      </c>
      <c r="F23" s="23" t="s">
        <v>21</v>
      </c>
      <c r="G23" s="19">
        <v>7</v>
      </c>
      <c r="H23" s="20"/>
      <c r="I23" s="20"/>
      <c r="J23" s="20"/>
      <c r="K23" s="20"/>
      <c r="L23" s="20"/>
      <c r="M23" s="20"/>
      <c r="N23" s="20"/>
      <c r="O23" s="19"/>
      <c r="P23" s="37" t="s">
        <v>37</v>
      </c>
      <c r="Q23" s="45"/>
    </row>
    <row r="24" s="2" customFormat="1" customHeight="1" spans="1:17">
      <c r="A24" s="3"/>
      <c r="B24" s="17"/>
      <c r="C24" s="21"/>
      <c r="D24" s="22" t="s">
        <v>23</v>
      </c>
      <c r="E24" s="19" t="s">
        <v>20</v>
      </c>
      <c r="F24" s="23" t="s">
        <v>24</v>
      </c>
      <c r="G24" s="19">
        <v>7</v>
      </c>
      <c r="H24" s="20"/>
      <c r="I24" s="20"/>
      <c r="J24" s="20"/>
      <c r="K24" s="20"/>
      <c r="L24" s="20"/>
      <c r="M24" s="20"/>
      <c r="N24" s="20"/>
      <c r="O24" s="19"/>
      <c r="P24" s="37" t="s">
        <v>37</v>
      </c>
      <c r="Q24" s="45"/>
    </row>
    <row r="25" s="2" customFormat="1" customHeight="1" spans="1:17">
      <c r="A25" s="3"/>
      <c r="B25" s="17"/>
      <c r="C25" s="21"/>
      <c r="D25" s="22" t="s">
        <v>25</v>
      </c>
      <c r="E25" s="19" t="s">
        <v>20</v>
      </c>
      <c r="F25" s="23" t="s">
        <v>26</v>
      </c>
      <c r="G25" s="19">
        <v>7</v>
      </c>
      <c r="H25" s="20"/>
      <c r="I25" s="20"/>
      <c r="J25" s="20"/>
      <c r="K25" s="20"/>
      <c r="L25" s="20"/>
      <c r="M25" s="20"/>
      <c r="N25" s="20"/>
      <c r="O25" s="19"/>
      <c r="P25" s="37" t="s">
        <v>37</v>
      </c>
      <c r="Q25" s="45"/>
    </row>
    <row r="26" s="2" customFormat="1" customHeight="1" spans="1:17">
      <c r="A26" s="3"/>
      <c r="B26" s="17"/>
      <c r="C26" s="21" t="s">
        <v>39</v>
      </c>
      <c r="D26" s="22" t="s">
        <v>19</v>
      </c>
      <c r="E26" s="19" t="s">
        <v>20</v>
      </c>
      <c r="F26" s="19" t="s">
        <v>21</v>
      </c>
      <c r="G26" s="19">
        <v>1</v>
      </c>
      <c r="H26" s="20"/>
      <c r="I26" s="20"/>
      <c r="J26" s="20"/>
      <c r="K26" s="20"/>
      <c r="L26" s="20"/>
      <c r="M26" s="20"/>
      <c r="N26" s="20"/>
      <c r="O26" s="19"/>
      <c r="P26" s="37" t="s">
        <v>40</v>
      </c>
      <c r="Q26" s="45"/>
    </row>
    <row r="27" s="2" customFormat="1" customHeight="1" spans="1:17">
      <c r="A27" s="3"/>
      <c r="B27" s="17"/>
      <c r="C27" s="21"/>
      <c r="D27" s="22" t="s">
        <v>23</v>
      </c>
      <c r="E27" s="19" t="s">
        <v>20</v>
      </c>
      <c r="F27" s="19" t="s">
        <v>24</v>
      </c>
      <c r="G27" s="19">
        <v>1</v>
      </c>
      <c r="H27" s="20"/>
      <c r="I27" s="20"/>
      <c r="J27" s="20"/>
      <c r="K27" s="20"/>
      <c r="L27" s="20"/>
      <c r="M27" s="20"/>
      <c r="N27" s="20"/>
      <c r="O27" s="19"/>
      <c r="P27" s="37" t="s">
        <v>40</v>
      </c>
      <c r="Q27" s="45"/>
    </row>
    <row r="28" s="2" customFormat="1" customHeight="1" spans="1:17">
      <c r="A28" s="3"/>
      <c r="B28" s="17"/>
      <c r="C28" s="18" t="s">
        <v>41</v>
      </c>
      <c r="D28" s="19" t="s">
        <v>19</v>
      </c>
      <c r="E28" s="19" t="s">
        <v>29</v>
      </c>
      <c r="F28" s="23" t="s">
        <v>21</v>
      </c>
      <c r="G28" s="19">
        <v>1</v>
      </c>
      <c r="H28" s="20"/>
      <c r="I28" s="20"/>
      <c r="J28" s="20"/>
      <c r="K28" s="20"/>
      <c r="L28" s="20"/>
      <c r="M28" s="20"/>
      <c r="N28" s="20"/>
      <c r="O28" s="19"/>
      <c r="P28" s="38" t="s">
        <v>42</v>
      </c>
      <c r="Q28" s="45"/>
    </row>
    <row r="29" s="2" customFormat="1" customHeight="1" spans="1:17">
      <c r="A29" s="3"/>
      <c r="B29" s="17"/>
      <c r="C29" s="19"/>
      <c r="D29" s="19" t="s">
        <v>23</v>
      </c>
      <c r="E29" s="19" t="s">
        <v>29</v>
      </c>
      <c r="F29" s="23" t="s">
        <v>24</v>
      </c>
      <c r="G29" s="19">
        <v>1</v>
      </c>
      <c r="H29" s="20"/>
      <c r="I29" s="20"/>
      <c r="J29" s="20"/>
      <c r="K29" s="20"/>
      <c r="L29" s="20"/>
      <c r="M29" s="20"/>
      <c r="N29" s="20"/>
      <c r="O29" s="19"/>
      <c r="P29" s="38"/>
      <c r="Q29" s="45"/>
    </row>
    <row r="30" s="2" customFormat="1" customHeight="1" spans="1:17">
      <c r="A30" s="3"/>
      <c r="B30" s="17"/>
      <c r="C30" s="19"/>
      <c r="D30" s="19" t="s">
        <v>25</v>
      </c>
      <c r="E30" s="19" t="s">
        <v>29</v>
      </c>
      <c r="F30" s="23" t="s">
        <v>26</v>
      </c>
      <c r="G30" s="19">
        <v>1</v>
      </c>
      <c r="H30" s="20"/>
      <c r="I30" s="20"/>
      <c r="J30" s="20"/>
      <c r="K30" s="20"/>
      <c r="L30" s="20"/>
      <c r="M30" s="20"/>
      <c r="N30" s="20"/>
      <c r="O30" s="19"/>
      <c r="P30" s="38"/>
      <c r="Q30" s="45"/>
    </row>
    <row r="31" s="2" customFormat="1" customHeight="1" spans="1:17">
      <c r="A31" s="3"/>
      <c r="B31" s="17"/>
      <c r="C31" s="18" t="s">
        <v>41</v>
      </c>
      <c r="D31" s="19" t="s">
        <v>19</v>
      </c>
      <c r="E31" s="19" t="s">
        <v>29</v>
      </c>
      <c r="F31" s="23" t="s">
        <v>21</v>
      </c>
      <c r="G31" s="19">
        <v>1</v>
      </c>
      <c r="H31" s="20"/>
      <c r="I31" s="20"/>
      <c r="J31" s="20"/>
      <c r="K31" s="20"/>
      <c r="L31" s="20"/>
      <c r="M31" s="20"/>
      <c r="N31" s="20"/>
      <c r="O31" s="19"/>
      <c r="P31" s="38" t="s">
        <v>40</v>
      </c>
      <c r="Q31" s="45"/>
    </row>
    <row r="32" s="2" customFormat="1" customHeight="1" spans="1:17">
      <c r="A32" s="3"/>
      <c r="B32" s="17"/>
      <c r="C32" s="19"/>
      <c r="D32" s="19" t="s">
        <v>23</v>
      </c>
      <c r="E32" s="19" t="s">
        <v>29</v>
      </c>
      <c r="F32" s="23" t="s">
        <v>24</v>
      </c>
      <c r="G32" s="19">
        <v>1</v>
      </c>
      <c r="H32" s="20"/>
      <c r="I32" s="20"/>
      <c r="J32" s="20"/>
      <c r="K32" s="20"/>
      <c r="L32" s="20"/>
      <c r="M32" s="20"/>
      <c r="N32" s="20"/>
      <c r="O32" s="19"/>
      <c r="P32" s="38"/>
      <c r="Q32" s="45"/>
    </row>
    <row r="33" s="2" customFormat="1" customHeight="1" spans="1:17">
      <c r="A33" s="3"/>
      <c r="B33" s="17"/>
      <c r="C33" s="19"/>
      <c r="D33" s="19" t="s">
        <v>25</v>
      </c>
      <c r="E33" s="19" t="s">
        <v>29</v>
      </c>
      <c r="F33" s="23" t="s">
        <v>26</v>
      </c>
      <c r="G33" s="19">
        <v>1</v>
      </c>
      <c r="H33" s="20"/>
      <c r="I33" s="20"/>
      <c r="J33" s="20"/>
      <c r="K33" s="20"/>
      <c r="L33" s="20"/>
      <c r="M33" s="20"/>
      <c r="N33" s="20"/>
      <c r="O33" s="19"/>
      <c r="P33" s="38"/>
      <c r="Q33" s="45"/>
    </row>
    <row r="34" s="2" customFormat="1" customHeight="1" spans="1:17">
      <c r="A34" s="3"/>
      <c r="B34" s="17"/>
      <c r="C34" s="24" t="s">
        <v>43</v>
      </c>
      <c r="D34" s="22" t="s">
        <v>19</v>
      </c>
      <c r="E34" s="24" t="s">
        <v>44</v>
      </c>
      <c r="F34" s="19" t="s">
        <v>21</v>
      </c>
      <c r="G34" s="19">
        <v>4</v>
      </c>
      <c r="H34" s="20"/>
      <c r="I34" s="20"/>
      <c r="J34" s="20"/>
      <c r="K34" s="20"/>
      <c r="L34" s="20"/>
      <c r="M34" s="20"/>
      <c r="N34" s="20"/>
      <c r="O34" s="19"/>
      <c r="P34" s="36" t="s">
        <v>45</v>
      </c>
      <c r="Q34" s="44" t="s">
        <v>22</v>
      </c>
    </row>
    <row r="35" s="2" customFormat="1" customHeight="1" spans="1:17">
      <c r="A35" s="3"/>
      <c r="B35" s="17"/>
      <c r="C35" s="24"/>
      <c r="D35" s="24" t="s">
        <v>46</v>
      </c>
      <c r="E35" s="25" t="s">
        <v>29</v>
      </c>
      <c r="F35" s="19" t="s">
        <v>33</v>
      </c>
      <c r="G35" s="19">
        <v>4</v>
      </c>
      <c r="H35" s="20"/>
      <c r="I35" s="20"/>
      <c r="J35" s="20"/>
      <c r="K35" s="20"/>
      <c r="L35" s="20"/>
      <c r="M35" s="20"/>
      <c r="N35" s="20"/>
      <c r="O35" s="19"/>
      <c r="P35" s="36" t="s">
        <v>45</v>
      </c>
      <c r="Q35" s="45"/>
    </row>
    <row r="36" s="2" customFormat="1" customHeight="1" spans="1:17">
      <c r="A36" s="3"/>
      <c r="B36" s="17"/>
      <c r="C36" s="24"/>
      <c r="D36" s="24" t="s">
        <v>32</v>
      </c>
      <c r="E36" s="19" t="s">
        <v>20</v>
      </c>
      <c r="F36" s="19" t="s">
        <v>33</v>
      </c>
      <c r="G36" s="19">
        <v>5</v>
      </c>
      <c r="H36" s="20"/>
      <c r="I36" s="20"/>
      <c r="J36" s="20"/>
      <c r="K36" s="20"/>
      <c r="L36" s="20"/>
      <c r="M36" s="20"/>
      <c r="N36" s="20"/>
      <c r="O36" s="19"/>
      <c r="P36" s="36" t="s">
        <v>47</v>
      </c>
      <c r="Q36" s="45"/>
    </row>
    <row r="37" s="2" customFormat="1" customHeight="1" spans="1:17">
      <c r="A37" s="3"/>
      <c r="B37" s="17"/>
      <c r="C37" s="24"/>
      <c r="D37" s="24" t="s">
        <v>34</v>
      </c>
      <c r="E37" s="19" t="s">
        <v>20</v>
      </c>
      <c r="F37" s="19" t="s">
        <v>26</v>
      </c>
      <c r="G37" s="19">
        <v>5</v>
      </c>
      <c r="H37" s="20"/>
      <c r="I37" s="20"/>
      <c r="J37" s="20"/>
      <c r="K37" s="20"/>
      <c r="L37" s="20"/>
      <c r="M37" s="20"/>
      <c r="N37" s="20"/>
      <c r="O37" s="19"/>
      <c r="P37" s="36" t="s">
        <v>47</v>
      </c>
      <c r="Q37" s="45"/>
    </row>
    <row r="38" s="2" customFormat="1" customHeight="1" spans="1:17">
      <c r="A38" s="3"/>
      <c r="B38" s="17"/>
      <c r="C38" s="24"/>
      <c r="D38" s="22" t="s">
        <v>48</v>
      </c>
      <c r="E38" s="24" t="s">
        <v>44</v>
      </c>
      <c r="F38" s="19" t="s">
        <v>49</v>
      </c>
      <c r="G38" s="19">
        <v>4</v>
      </c>
      <c r="H38" s="20"/>
      <c r="I38" s="20"/>
      <c r="J38" s="20"/>
      <c r="K38" s="20"/>
      <c r="L38" s="20"/>
      <c r="M38" s="20"/>
      <c r="N38" s="20"/>
      <c r="O38" s="19"/>
      <c r="P38" s="36" t="s">
        <v>45</v>
      </c>
      <c r="Q38" s="45"/>
    </row>
    <row r="39" s="2" customFormat="1" customHeight="1" spans="1:17">
      <c r="A39" s="3"/>
      <c r="B39" s="17"/>
      <c r="C39" s="24"/>
      <c r="D39" s="22" t="s">
        <v>50</v>
      </c>
      <c r="E39" s="25" t="s">
        <v>29</v>
      </c>
      <c r="F39" s="19" t="s">
        <v>21</v>
      </c>
      <c r="G39" s="19">
        <v>4</v>
      </c>
      <c r="H39" s="20"/>
      <c r="I39" s="20"/>
      <c r="J39" s="20"/>
      <c r="K39" s="20"/>
      <c r="L39" s="20"/>
      <c r="M39" s="20"/>
      <c r="N39" s="20"/>
      <c r="O39" s="19"/>
      <c r="P39" s="36" t="s">
        <v>51</v>
      </c>
      <c r="Q39" s="44" t="s">
        <v>22</v>
      </c>
    </row>
    <row r="40" s="2" customFormat="1" customHeight="1" spans="1:17">
      <c r="A40" s="3"/>
      <c r="B40" s="17"/>
      <c r="C40" s="24"/>
      <c r="D40" s="22" t="s">
        <v>52</v>
      </c>
      <c r="E40" s="25" t="s">
        <v>29</v>
      </c>
      <c r="F40" s="19" t="s">
        <v>49</v>
      </c>
      <c r="G40" s="19">
        <v>4</v>
      </c>
      <c r="H40" s="20"/>
      <c r="I40" s="20"/>
      <c r="J40" s="20"/>
      <c r="K40" s="20"/>
      <c r="L40" s="20"/>
      <c r="M40" s="20"/>
      <c r="N40" s="20"/>
      <c r="O40" s="19"/>
      <c r="P40" s="36" t="s">
        <v>51</v>
      </c>
      <c r="Q40" s="45"/>
    </row>
    <row r="41" s="2" customFormat="1" customHeight="1" spans="1:17">
      <c r="A41" s="3"/>
      <c r="B41" s="17"/>
      <c r="C41" s="24" t="s">
        <v>53</v>
      </c>
      <c r="D41" s="24">
        <v>1000</v>
      </c>
      <c r="E41" s="25" t="s">
        <v>29</v>
      </c>
      <c r="F41" s="19" t="s">
        <v>21</v>
      </c>
      <c r="G41" s="19">
        <v>4</v>
      </c>
      <c r="H41" s="20"/>
      <c r="I41" s="20"/>
      <c r="J41" s="20"/>
      <c r="K41" s="20"/>
      <c r="L41" s="20"/>
      <c r="M41" s="20"/>
      <c r="N41" s="20"/>
      <c r="O41" s="19"/>
      <c r="P41" s="36"/>
      <c r="Q41" s="45"/>
    </row>
    <row r="42" s="2" customFormat="1" customHeight="1" spans="1:17">
      <c r="A42" s="3"/>
      <c r="B42" s="17"/>
      <c r="C42" s="24"/>
      <c r="D42" s="24" t="s">
        <v>54</v>
      </c>
      <c r="E42" s="25" t="s">
        <v>29</v>
      </c>
      <c r="F42" s="19" t="s">
        <v>24</v>
      </c>
      <c r="G42" s="19">
        <v>4</v>
      </c>
      <c r="H42" s="20"/>
      <c r="I42" s="20"/>
      <c r="J42" s="20"/>
      <c r="K42" s="20"/>
      <c r="L42" s="20"/>
      <c r="M42" s="20"/>
      <c r="N42" s="20"/>
      <c r="O42" s="19"/>
      <c r="P42" s="36"/>
      <c r="Q42" s="45"/>
    </row>
    <row r="43" s="2" customFormat="1" customHeight="1" spans="1:17">
      <c r="A43" s="3"/>
      <c r="B43" s="17"/>
      <c r="C43" s="24"/>
      <c r="D43" s="22" t="s">
        <v>55</v>
      </c>
      <c r="E43" s="25" t="s">
        <v>29</v>
      </c>
      <c r="F43" s="19" t="s">
        <v>21</v>
      </c>
      <c r="G43" s="19">
        <v>7</v>
      </c>
      <c r="H43" s="20"/>
      <c r="I43" s="20"/>
      <c r="J43" s="20"/>
      <c r="K43" s="20"/>
      <c r="L43" s="20"/>
      <c r="M43" s="20"/>
      <c r="N43" s="20"/>
      <c r="O43" s="19"/>
      <c r="P43" s="36"/>
      <c r="Q43" s="44" t="s">
        <v>22</v>
      </c>
    </row>
    <row r="44" s="2" customFormat="1" customHeight="1" spans="1:17">
      <c r="A44" s="3"/>
      <c r="B44" s="17"/>
      <c r="C44" s="24"/>
      <c r="D44" s="22" t="s">
        <v>56</v>
      </c>
      <c r="E44" s="25" t="s">
        <v>29</v>
      </c>
      <c r="F44" s="19" t="s">
        <v>24</v>
      </c>
      <c r="G44" s="19">
        <v>7</v>
      </c>
      <c r="H44" s="20"/>
      <c r="I44" s="20"/>
      <c r="J44" s="20"/>
      <c r="K44" s="20"/>
      <c r="L44" s="20"/>
      <c r="M44" s="20"/>
      <c r="N44" s="20"/>
      <c r="O44" s="19"/>
      <c r="P44" s="36"/>
      <c r="Q44" s="44" t="s">
        <v>22</v>
      </c>
    </row>
    <row r="45" s="2" customFormat="1" customHeight="1" spans="1:17">
      <c r="A45" s="3"/>
      <c r="B45" s="17"/>
      <c r="C45" s="24" t="s">
        <v>57</v>
      </c>
      <c r="D45" s="24" t="s">
        <v>58</v>
      </c>
      <c r="E45" s="24" t="s">
        <v>59</v>
      </c>
      <c r="F45" s="19"/>
      <c r="G45" s="19"/>
      <c r="H45" s="20"/>
      <c r="I45" s="20"/>
      <c r="J45" s="20"/>
      <c r="K45" s="20"/>
      <c r="L45" s="20"/>
      <c r="M45" s="20"/>
      <c r="N45" s="20"/>
      <c r="O45" s="19"/>
      <c r="P45" s="36"/>
      <c r="Q45" s="45"/>
    </row>
    <row r="46" s="2" customFormat="1" customHeight="1" spans="1:17">
      <c r="A46" s="3"/>
      <c r="B46" s="17"/>
      <c r="C46" s="21" t="s">
        <v>60</v>
      </c>
      <c r="D46" s="22" t="s">
        <v>61</v>
      </c>
      <c r="E46" s="24" t="s">
        <v>59</v>
      </c>
      <c r="F46" s="19"/>
      <c r="G46" s="19"/>
      <c r="H46" s="20"/>
      <c r="I46" s="20"/>
      <c r="J46" s="20"/>
      <c r="K46" s="20"/>
      <c r="L46" s="20"/>
      <c r="M46" s="20"/>
      <c r="N46" s="20"/>
      <c r="O46" s="19"/>
      <c r="P46" s="36"/>
      <c r="Q46" s="45"/>
    </row>
    <row r="47" s="2" customFormat="1" customHeight="1" spans="1:17">
      <c r="A47" s="3"/>
      <c r="B47" s="17"/>
      <c r="C47" s="24" t="s">
        <v>62</v>
      </c>
      <c r="D47" s="24" t="s">
        <v>58</v>
      </c>
      <c r="E47" s="24" t="s">
        <v>63</v>
      </c>
      <c r="F47" s="19"/>
      <c r="G47" s="19"/>
      <c r="H47" s="20"/>
      <c r="I47" s="20"/>
      <c r="J47" s="20"/>
      <c r="K47" s="20"/>
      <c r="L47" s="20"/>
      <c r="M47" s="20"/>
      <c r="N47" s="20"/>
      <c r="O47" s="19"/>
      <c r="P47" s="36"/>
      <c r="Q47" s="45"/>
    </row>
    <row r="48" s="2" customFormat="1" customHeight="1" spans="1:17">
      <c r="A48" s="3"/>
      <c r="B48" s="17"/>
      <c r="C48" s="18" t="s">
        <v>57</v>
      </c>
      <c r="D48" s="26" t="s">
        <v>61</v>
      </c>
      <c r="E48" s="23" t="s">
        <v>59</v>
      </c>
      <c r="F48" s="23"/>
      <c r="G48" s="19"/>
      <c r="H48" s="20"/>
      <c r="I48" s="20"/>
      <c r="J48" s="20"/>
      <c r="K48" s="20"/>
      <c r="L48" s="20"/>
      <c r="M48" s="20"/>
      <c r="N48" s="20"/>
      <c r="O48" s="19"/>
      <c r="P48" s="36"/>
      <c r="Q48" s="45"/>
    </row>
    <row r="49" s="2" customFormat="1" customHeight="1" spans="1:17">
      <c r="A49" s="3"/>
      <c r="B49" s="17"/>
      <c r="C49" s="19" t="s">
        <v>64</v>
      </c>
      <c r="D49" s="23" t="s">
        <v>65</v>
      </c>
      <c r="E49" s="23" t="s">
        <v>63</v>
      </c>
      <c r="F49" s="23"/>
      <c r="G49" s="19"/>
      <c r="H49" s="20"/>
      <c r="I49" s="20"/>
      <c r="J49" s="20"/>
      <c r="K49" s="20"/>
      <c r="L49" s="20"/>
      <c r="M49" s="20"/>
      <c r="N49" s="20"/>
      <c r="O49" s="19"/>
      <c r="P49" s="36"/>
      <c r="Q49" s="45"/>
    </row>
    <row r="50" s="2" customFormat="1" customHeight="1" spans="1:17">
      <c r="A50" s="3"/>
      <c r="B50" s="17"/>
      <c r="C50" s="18" t="s">
        <v>66</v>
      </c>
      <c r="D50" s="19" t="s">
        <v>67</v>
      </c>
      <c r="E50" s="19" t="s">
        <v>20</v>
      </c>
      <c r="F50" s="19" t="s">
        <v>68</v>
      </c>
      <c r="G50" s="19">
        <v>7</v>
      </c>
      <c r="H50" s="20"/>
      <c r="I50" s="20"/>
      <c r="J50" s="20"/>
      <c r="K50" s="20"/>
      <c r="L50" s="20"/>
      <c r="M50" s="20"/>
      <c r="N50" s="20"/>
      <c r="O50" s="19"/>
      <c r="P50" s="36" t="s">
        <v>69</v>
      </c>
      <c r="Q50" s="45"/>
    </row>
    <row r="51" s="2" customFormat="1" customHeight="1" spans="1:17">
      <c r="A51" s="3"/>
      <c r="B51" s="17"/>
      <c r="C51" s="18" t="s">
        <v>70</v>
      </c>
      <c r="D51" s="19" t="s">
        <v>71</v>
      </c>
      <c r="E51" s="19" t="s">
        <v>20</v>
      </c>
      <c r="F51" s="19" t="s">
        <v>68</v>
      </c>
      <c r="G51" s="19">
        <v>7</v>
      </c>
      <c r="H51" s="20"/>
      <c r="I51" s="20"/>
      <c r="J51" s="20"/>
      <c r="K51" s="20"/>
      <c r="L51" s="20"/>
      <c r="M51" s="20"/>
      <c r="N51" s="20"/>
      <c r="O51" s="19"/>
      <c r="P51" s="36" t="s">
        <v>69</v>
      </c>
      <c r="Q51" s="45"/>
    </row>
    <row r="52" s="2" customFormat="1" customHeight="1" spans="1:17">
      <c r="A52" s="3"/>
      <c r="B52" s="17"/>
      <c r="C52" s="18" t="s">
        <v>72</v>
      </c>
      <c r="D52" s="19" t="s">
        <v>73</v>
      </c>
      <c r="E52" s="24" t="s">
        <v>29</v>
      </c>
      <c r="F52" s="19" t="s">
        <v>68</v>
      </c>
      <c r="G52" s="19">
        <v>7</v>
      </c>
      <c r="H52" s="20"/>
      <c r="I52" s="20"/>
      <c r="J52" s="20"/>
      <c r="K52" s="20"/>
      <c r="L52" s="20"/>
      <c r="M52" s="20"/>
      <c r="N52" s="20"/>
      <c r="O52" s="19"/>
      <c r="P52" s="36" t="s">
        <v>69</v>
      </c>
      <c r="Q52" s="45"/>
    </row>
    <row r="53" s="2" customFormat="1" customHeight="1" spans="1:17">
      <c r="A53" s="3"/>
      <c r="B53" s="17"/>
      <c r="C53" s="18" t="s">
        <v>74</v>
      </c>
      <c r="D53" s="19" t="s">
        <v>73</v>
      </c>
      <c r="E53" s="24" t="s">
        <v>29</v>
      </c>
      <c r="F53" s="19" t="s">
        <v>68</v>
      </c>
      <c r="G53" s="19">
        <v>7</v>
      </c>
      <c r="H53" s="20"/>
      <c r="I53" s="20"/>
      <c r="J53" s="20"/>
      <c r="K53" s="20"/>
      <c r="L53" s="20"/>
      <c r="M53" s="20"/>
      <c r="N53" s="20"/>
      <c r="O53" s="19"/>
      <c r="P53" s="36" t="s">
        <v>69</v>
      </c>
      <c r="Q53" s="46"/>
    </row>
    <row r="54" s="2" customFormat="1" customHeight="1" spans="1:17">
      <c r="A54" s="3"/>
      <c r="B54" s="17"/>
      <c r="C54" s="23" t="s">
        <v>75</v>
      </c>
      <c r="D54" s="19" t="s">
        <v>76</v>
      </c>
      <c r="E54" s="19" t="s">
        <v>20</v>
      </c>
      <c r="F54" s="19"/>
      <c r="G54" s="19"/>
      <c r="H54" s="20"/>
      <c r="I54" s="20"/>
      <c r="J54" s="20"/>
      <c r="K54" s="20"/>
      <c r="L54" s="20"/>
      <c r="M54" s="20"/>
      <c r="N54" s="20"/>
      <c r="O54" s="19"/>
      <c r="P54" s="36"/>
      <c r="Q54" s="44" t="s">
        <v>22</v>
      </c>
    </row>
    <row r="55" s="2" customFormat="1" customHeight="1" spans="1:17">
      <c r="A55" s="3"/>
      <c r="B55" s="17"/>
      <c r="C55" s="23"/>
      <c r="D55" s="19" t="s">
        <v>77</v>
      </c>
      <c r="E55" s="19" t="s">
        <v>20</v>
      </c>
      <c r="F55" s="19"/>
      <c r="G55" s="19"/>
      <c r="H55" s="20"/>
      <c r="I55" s="20"/>
      <c r="J55" s="20"/>
      <c r="K55" s="20"/>
      <c r="L55" s="20"/>
      <c r="M55" s="20"/>
      <c r="N55" s="20"/>
      <c r="O55" s="19"/>
      <c r="P55" s="36"/>
      <c r="Q55" s="44" t="s">
        <v>22</v>
      </c>
    </row>
    <row r="56" s="2" customFormat="1" customHeight="1" spans="1:17">
      <c r="A56" s="3"/>
      <c r="B56" s="17"/>
      <c r="C56" s="19" t="s">
        <v>78</v>
      </c>
      <c r="D56" s="19" t="s">
        <v>79</v>
      </c>
      <c r="E56" s="19" t="s">
        <v>44</v>
      </c>
      <c r="F56" s="19"/>
      <c r="G56" s="19"/>
      <c r="H56" s="20"/>
      <c r="I56" s="20"/>
      <c r="J56" s="20"/>
      <c r="K56" s="20"/>
      <c r="L56" s="20"/>
      <c r="M56" s="20"/>
      <c r="N56" s="20"/>
      <c r="O56" s="19"/>
      <c r="P56" s="36" t="s">
        <v>80</v>
      </c>
      <c r="Q56" s="46"/>
    </row>
    <row r="57" s="2" customFormat="1" customHeight="1" spans="1:17">
      <c r="A57" s="3"/>
      <c r="B57" s="27"/>
      <c r="C57" s="28" t="s">
        <v>81</v>
      </c>
      <c r="D57" s="28" t="s">
        <v>82</v>
      </c>
      <c r="E57" s="28" t="s">
        <v>44</v>
      </c>
      <c r="F57" s="28"/>
      <c r="G57" s="28"/>
      <c r="H57" s="29"/>
      <c r="I57" s="29"/>
      <c r="J57" s="29"/>
      <c r="K57" s="29"/>
      <c r="L57" s="29"/>
      <c r="M57" s="29"/>
      <c r="N57" s="29"/>
      <c r="O57" s="28"/>
      <c r="P57" s="39" t="s">
        <v>83</v>
      </c>
      <c r="Q57" s="47"/>
    </row>
    <row r="58" s="2" customFormat="1" customHeight="1" spans="1:17">
      <c r="A58" s="3"/>
      <c r="B58" s="30" t="s">
        <v>84</v>
      </c>
      <c r="C58" s="31" t="s">
        <v>85</v>
      </c>
      <c r="D58" s="32" t="s">
        <v>86</v>
      </c>
      <c r="E58" s="32" t="s">
        <v>29</v>
      </c>
      <c r="F58" s="32" t="s">
        <v>21</v>
      </c>
      <c r="G58" s="32">
        <v>8</v>
      </c>
      <c r="H58" s="33"/>
      <c r="I58" s="33"/>
      <c r="J58" s="33"/>
      <c r="K58" s="33"/>
      <c r="L58" s="33"/>
      <c r="M58" s="33"/>
      <c r="N58" s="33"/>
      <c r="O58" s="32"/>
      <c r="P58" s="40"/>
      <c r="Q58" s="48"/>
    </row>
    <row r="59" s="2" customFormat="1" customHeight="1" spans="1:17">
      <c r="A59" s="3"/>
      <c r="B59" s="17"/>
      <c r="C59" s="18"/>
      <c r="D59" s="19" t="s">
        <v>87</v>
      </c>
      <c r="E59" s="19" t="s">
        <v>29</v>
      </c>
      <c r="F59" s="19" t="s">
        <v>24</v>
      </c>
      <c r="G59" s="19">
        <v>8</v>
      </c>
      <c r="H59" s="20"/>
      <c r="I59" s="20"/>
      <c r="J59" s="20"/>
      <c r="K59" s="20"/>
      <c r="L59" s="20"/>
      <c r="M59" s="20"/>
      <c r="N59" s="20"/>
      <c r="O59" s="19"/>
      <c r="P59" s="36"/>
      <c r="Q59" s="46"/>
    </row>
    <row r="60" s="2" customFormat="1" customHeight="1" spans="1:17">
      <c r="A60" s="3"/>
      <c r="B60" s="17"/>
      <c r="C60" s="18"/>
      <c r="D60" s="19" t="s">
        <v>88</v>
      </c>
      <c r="E60" s="19" t="s">
        <v>29</v>
      </c>
      <c r="F60" s="19" t="s">
        <v>26</v>
      </c>
      <c r="G60" s="19">
        <v>8</v>
      </c>
      <c r="H60" s="20"/>
      <c r="I60" s="20"/>
      <c r="J60" s="20"/>
      <c r="K60" s="20"/>
      <c r="L60" s="20"/>
      <c r="M60" s="20"/>
      <c r="N60" s="20"/>
      <c r="O60" s="19"/>
      <c r="P60" s="36"/>
      <c r="Q60" s="46"/>
    </row>
    <row r="61" s="2" customFormat="1" customHeight="1" spans="1:17">
      <c r="A61" s="3"/>
      <c r="B61" s="17"/>
      <c r="C61" s="18" t="s">
        <v>89</v>
      </c>
      <c r="D61" s="19" t="s">
        <v>90</v>
      </c>
      <c r="E61" s="19" t="s">
        <v>29</v>
      </c>
      <c r="F61" s="19" t="s">
        <v>21</v>
      </c>
      <c r="G61" s="19">
        <v>4</v>
      </c>
      <c r="H61" s="20"/>
      <c r="I61" s="20"/>
      <c r="J61" s="20"/>
      <c r="K61" s="20"/>
      <c r="L61" s="20"/>
      <c r="M61" s="20"/>
      <c r="N61" s="20"/>
      <c r="O61" s="19"/>
      <c r="P61" s="36"/>
      <c r="Q61" s="46"/>
    </row>
    <row r="62" s="2" customFormat="1" customHeight="1" spans="1:17">
      <c r="A62" s="3"/>
      <c r="B62" s="17"/>
      <c r="C62" s="18"/>
      <c r="D62" s="19" t="s">
        <v>91</v>
      </c>
      <c r="E62" s="19" t="s">
        <v>29</v>
      </c>
      <c r="F62" s="19" t="s">
        <v>24</v>
      </c>
      <c r="G62" s="19">
        <v>4</v>
      </c>
      <c r="H62" s="20"/>
      <c r="I62" s="20"/>
      <c r="J62" s="20"/>
      <c r="K62" s="20"/>
      <c r="L62" s="20"/>
      <c r="M62" s="20"/>
      <c r="N62" s="20"/>
      <c r="O62" s="19"/>
      <c r="P62" s="36"/>
      <c r="Q62" s="46"/>
    </row>
    <row r="63" s="2" customFormat="1" customHeight="1" spans="1:17">
      <c r="A63" s="3"/>
      <c r="B63" s="17"/>
      <c r="C63" s="18"/>
      <c r="D63" s="19" t="s">
        <v>92</v>
      </c>
      <c r="E63" s="19" t="s">
        <v>29</v>
      </c>
      <c r="F63" s="19" t="s">
        <v>26</v>
      </c>
      <c r="G63" s="19">
        <v>4</v>
      </c>
      <c r="H63" s="20"/>
      <c r="I63" s="20"/>
      <c r="J63" s="20"/>
      <c r="K63" s="20"/>
      <c r="L63" s="20"/>
      <c r="M63" s="20"/>
      <c r="N63" s="20"/>
      <c r="O63" s="19"/>
      <c r="P63" s="36"/>
      <c r="Q63" s="46"/>
    </row>
    <row r="64" s="2" customFormat="1" customHeight="1" spans="1:17">
      <c r="A64" s="3"/>
      <c r="B64" s="17"/>
      <c r="C64" s="18" t="s">
        <v>93</v>
      </c>
      <c r="D64" s="26" t="s">
        <v>94</v>
      </c>
      <c r="E64" s="23" t="s">
        <v>59</v>
      </c>
      <c r="F64" s="23"/>
      <c r="G64" s="19"/>
      <c r="H64" s="20"/>
      <c r="I64" s="20"/>
      <c r="J64" s="20"/>
      <c r="K64" s="20"/>
      <c r="L64" s="20"/>
      <c r="M64" s="20"/>
      <c r="N64" s="20"/>
      <c r="O64" s="19"/>
      <c r="P64" s="36"/>
      <c r="Q64" s="46"/>
    </row>
    <row r="65" s="2" customFormat="1" customHeight="1" spans="1:17">
      <c r="A65" s="3"/>
      <c r="B65" s="17"/>
      <c r="C65" s="19" t="s">
        <v>95</v>
      </c>
      <c r="D65" s="23" t="s">
        <v>96</v>
      </c>
      <c r="E65" s="23" t="s">
        <v>63</v>
      </c>
      <c r="F65" s="23"/>
      <c r="G65" s="19"/>
      <c r="H65" s="20"/>
      <c r="I65" s="20"/>
      <c r="J65" s="20"/>
      <c r="K65" s="20"/>
      <c r="L65" s="20"/>
      <c r="M65" s="20"/>
      <c r="N65" s="20"/>
      <c r="O65" s="19"/>
      <c r="P65" s="36"/>
      <c r="Q65" s="46"/>
    </row>
    <row r="66" s="2" customFormat="1" customHeight="1" spans="1:17">
      <c r="A66" s="3"/>
      <c r="B66" s="17"/>
      <c r="C66" s="24" t="s">
        <v>97</v>
      </c>
      <c r="D66" s="22" t="s">
        <v>98</v>
      </c>
      <c r="E66" s="25" t="s">
        <v>29</v>
      </c>
      <c r="F66" s="23" t="s">
        <v>26</v>
      </c>
      <c r="G66" s="19">
        <v>5</v>
      </c>
      <c r="H66" s="20"/>
      <c r="I66" s="20"/>
      <c r="J66" s="20"/>
      <c r="K66" s="20"/>
      <c r="L66" s="20"/>
      <c r="M66" s="20"/>
      <c r="N66" s="20"/>
      <c r="O66" s="63" t="str">
        <f>_xlfn.DISPIMG("ID_EE47ECB944D746A5A19B557FCB73312B",1)</f>
        <v>=DISPIMG("ID_EE47ECB944D746A5A19B557FCB73312B",1)</v>
      </c>
      <c r="P66" s="36"/>
      <c r="Q66" s="44" t="s">
        <v>22</v>
      </c>
    </row>
    <row r="67" s="2" customFormat="1" customHeight="1" spans="1:17">
      <c r="A67" s="3"/>
      <c r="B67" s="17"/>
      <c r="C67" s="24"/>
      <c r="D67" s="22" t="s">
        <v>99</v>
      </c>
      <c r="E67" s="25" t="s">
        <v>29</v>
      </c>
      <c r="F67" s="23" t="s">
        <v>24</v>
      </c>
      <c r="G67" s="19">
        <v>5</v>
      </c>
      <c r="H67" s="20"/>
      <c r="I67" s="20"/>
      <c r="J67" s="20"/>
      <c r="K67" s="20"/>
      <c r="L67" s="20"/>
      <c r="M67" s="20"/>
      <c r="N67" s="20"/>
      <c r="O67" s="64"/>
      <c r="P67" s="36"/>
      <c r="Q67" s="44" t="s">
        <v>22</v>
      </c>
    </row>
    <row r="68" s="2" customFormat="1" customHeight="1" spans="1:17">
      <c r="A68" s="3"/>
      <c r="B68" s="17"/>
      <c r="C68" s="24"/>
      <c r="D68" s="22" t="s">
        <v>100</v>
      </c>
      <c r="E68" s="25" t="s">
        <v>29</v>
      </c>
      <c r="F68" s="23" t="s">
        <v>21</v>
      </c>
      <c r="G68" s="19">
        <v>5</v>
      </c>
      <c r="H68" s="20"/>
      <c r="I68" s="20"/>
      <c r="J68" s="20"/>
      <c r="K68" s="20"/>
      <c r="L68" s="20"/>
      <c r="M68" s="20"/>
      <c r="N68" s="20"/>
      <c r="O68" s="64"/>
      <c r="P68" s="36"/>
      <c r="Q68" s="44" t="s">
        <v>22</v>
      </c>
    </row>
    <row r="69" s="2" customFormat="1" customHeight="1" spans="1:17">
      <c r="A69" s="3"/>
      <c r="B69" s="17"/>
      <c r="C69" s="24" t="s">
        <v>101</v>
      </c>
      <c r="D69" s="22" t="s">
        <v>102</v>
      </c>
      <c r="E69" s="25" t="s">
        <v>29</v>
      </c>
      <c r="F69" s="23" t="s">
        <v>26</v>
      </c>
      <c r="G69" s="19">
        <v>5</v>
      </c>
      <c r="H69" s="20"/>
      <c r="I69" s="20"/>
      <c r="J69" s="20"/>
      <c r="K69" s="20"/>
      <c r="L69" s="20"/>
      <c r="M69" s="20"/>
      <c r="N69" s="20"/>
      <c r="O69" s="63" t="str">
        <f>_xlfn.DISPIMG("ID_F66E717B88A04F3C810C3534C3872999",1)</f>
        <v>=DISPIMG("ID_F66E717B88A04F3C810C3534C3872999",1)</v>
      </c>
      <c r="P69" s="36"/>
      <c r="Q69" s="45"/>
    </row>
    <row r="70" s="2" customFormat="1" customHeight="1" spans="1:17">
      <c r="A70" s="3"/>
      <c r="B70" s="17"/>
      <c r="C70" s="24"/>
      <c r="D70" s="22" t="s">
        <v>103</v>
      </c>
      <c r="E70" s="25" t="s">
        <v>29</v>
      </c>
      <c r="F70" s="23" t="s">
        <v>24</v>
      </c>
      <c r="G70" s="19">
        <v>5</v>
      </c>
      <c r="H70" s="20"/>
      <c r="I70" s="20"/>
      <c r="J70" s="20"/>
      <c r="K70" s="20"/>
      <c r="L70" s="20"/>
      <c r="M70" s="20"/>
      <c r="N70" s="20"/>
      <c r="O70" s="64"/>
      <c r="P70" s="36"/>
      <c r="Q70" s="45"/>
    </row>
    <row r="71" s="2" customFormat="1" customHeight="1" spans="1:17">
      <c r="A71" s="3"/>
      <c r="B71" s="17"/>
      <c r="C71" s="24"/>
      <c r="D71" s="22" t="s">
        <v>104</v>
      </c>
      <c r="E71" s="25" t="s">
        <v>29</v>
      </c>
      <c r="F71" s="23" t="s">
        <v>21</v>
      </c>
      <c r="G71" s="19">
        <v>5</v>
      </c>
      <c r="H71" s="20"/>
      <c r="I71" s="20"/>
      <c r="J71" s="20"/>
      <c r="K71" s="20"/>
      <c r="L71" s="20"/>
      <c r="M71" s="20"/>
      <c r="N71" s="20"/>
      <c r="O71" s="64"/>
      <c r="P71" s="36"/>
      <c r="Q71" s="45"/>
    </row>
    <row r="72" s="2" customFormat="1" customHeight="1" spans="1:17">
      <c r="A72" s="3"/>
      <c r="B72" s="17"/>
      <c r="C72" s="24" t="s">
        <v>105</v>
      </c>
      <c r="D72" s="22" t="s">
        <v>106</v>
      </c>
      <c r="E72" s="24" t="s">
        <v>29</v>
      </c>
      <c r="F72" s="23" t="s">
        <v>21</v>
      </c>
      <c r="G72" s="19">
        <v>10</v>
      </c>
      <c r="H72" s="20"/>
      <c r="I72" s="20"/>
      <c r="J72" s="20"/>
      <c r="K72" s="20"/>
      <c r="L72" s="20"/>
      <c r="M72" s="20"/>
      <c r="N72" s="20"/>
      <c r="O72" s="24" t="str">
        <f>_xlfn.DISPIMG("ID_748045156E7C4B7F8EA6C6C5BBE29283",1)</f>
        <v>=DISPIMG("ID_748045156E7C4B7F8EA6C6C5BBE29283",1)</v>
      </c>
      <c r="P72" s="36"/>
      <c r="Q72" s="44" t="s">
        <v>22</v>
      </c>
    </row>
    <row r="73" s="2" customFormat="1" customHeight="1" spans="1:17">
      <c r="A73" s="3"/>
      <c r="B73" s="17"/>
      <c r="C73" s="24"/>
      <c r="D73" s="22" t="s">
        <v>107</v>
      </c>
      <c r="E73" s="24" t="s">
        <v>29</v>
      </c>
      <c r="F73" s="23" t="s">
        <v>24</v>
      </c>
      <c r="G73" s="19">
        <v>10</v>
      </c>
      <c r="H73" s="20"/>
      <c r="I73" s="20"/>
      <c r="J73" s="20"/>
      <c r="K73" s="20"/>
      <c r="L73" s="20"/>
      <c r="M73" s="20"/>
      <c r="N73" s="20"/>
      <c r="O73" s="24"/>
      <c r="P73" s="36"/>
      <c r="Q73" s="44" t="s">
        <v>22</v>
      </c>
    </row>
    <row r="74" s="2" customFormat="1" customHeight="1" spans="1:17">
      <c r="A74" s="3"/>
      <c r="B74" s="17"/>
      <c r="C74" s="24"/>
      <c r="D74" s="22" t="s">
        <v>108</v>
      </c>
      <c r="E74" s="24" t="s">
        <v>29</v>
      </c>
      <c r="F74" s="23" t="s">
        <v>26</v>
      </c>
      <c r="G74" s="19">
        <v>10</v>
      </c>
      <c r="H74" s="20"/>
      <c r="I74" s="20"/>
      <c r="J74" s="20"/>
      <c r="K74" s="20"/>
      <c r="L74" s="20"/>
      <c r="M74" s="20"/>
      <c r="N74" s="20"/>
      <c r="O74" s="24"/>
      <c r="P74" s="36"/>
      <c r="Q74" s="44" t="s">
        <v>22</v>
      </c>
    </row>
    <row r="75" s="2" customFormat="1" customHeight="1" spans="1:17">
      <c r="A75" s="3"/>
      <c r="B75" s="17"/>
      <c r="C75" s="24" t="s">
        <v>109</v>
      </c>
      <c r="D75" s="22" t="s">
        <v>110</v>
      </c>
      <c r="E75" s="24" t="s">
        <v>29</v>
      </c>
      <c r="F75" s="19" t="s">
        <v>111</v>
      </c>
      <c r="G75" s="19">
        <v>10</v>
      </c>
      <c r="H75" s="20"/>
      <c r="I75" s="20"/>
      <c r="J75" s="20"/>
      <c r="K75" s="20"/>
      <c r="L75" s="20"/>
      <c r="M75" s="20"/>
      <c r="N75" s="20"/>
      <c r="O75" s="19"/>
      <c r="P75" s="36"/>
      <c r="Q75" s="45"/>
    </row>
    <row r="76" s="2" customFormat="1" customHeight="1" spans="1:17">
      <c r="A76" s="3"/>
      <c r="B76" s="17"/>
      <c r="C76" s="24"/>
      <c r="D76" s="22" t="s">
        <v>112</v>
      </c>
      <c r="E76" s="24" t="s">
        <v>29</v>
      </c>
      <c r="F76" s="19" t="s">
        <v>33</v>
      </c>
      <c r="G76" s="19">
        <v>10</v>
      </c>
      <c r="H76" s="20"/>
      <c r="I76" s="20"/>
      <c r="J76" s="20"/>
      <c r="K76" s="20"/>
      <c r="L76" s="20"/>
      <c r="M76" s="20"/>
      <c r="N76" s="20"/>
      <c r="O76" s="19"/>
      <c r="P76" s="36"/>
      <c r="Q76" s="45"/>
    </row>
    <row r="77" s="2" customFormat="1" customHeight="1" spans="1:17">
      <c r="A77" s="3"/>
      <c r="B77" s="17"/>
      <c r="C77" s="24"/>
      <c r="D77" s="22" t="s">
        <v>113</v>
      </c>
      <c r="E77" s="24" t="s">
        <v>29</v>
      </c>
      <c r="F77" s="19" t="s">
        <v>24</v>
      </c>
      <c r="G77" s="19">
        <v>10</v>
      </c>
      <c r="H77" s="20"/>
      <c r="I77" s="20"/>
      <c r="J77" s="20"/>
      <c r="K77" s="20"/>
      <c r="L77" s="20"/>
      <c r="M77" s="20"/>
      <c r="N77" s="20"/>
      <c r="O77" s="19"/>
      <c r="P77" s="36"/>
      <c r="Q77" s="45"/>
    </row>
    <row r="78" s="2" customFormat="1" customHeight="1" spans="1:17">
      <c r="A78" s="3"/>
      <c r="B78" s="17"/>
      <c r="C78" s="18" t="s">
        <v>114</v>
      </c>
      <c r="D78" s="22" t="s">
        <v>115</v>
      </c>
      <c r="E78" s="24" t="s">
        <v>29</v>
      </c>
      <c r="F78" s="19" t="s">
        <v>111</v>
      </c>
      <c r="G78" s="19">
        <v>5</v>
      </c>
      <c r="H78" s="20"/>
      <c r="I78" s="20"/>
      <c r="J78" s="20"/>
      <c r="K78" s="20"/>
      <c r="L78" s="20"/>
      <c r="M78" s="20"/>
      <c r="N78" s="20"/>
      <c r="O78" s="19"/>
      <c r="P78" s="36" t="s">
        <v>116</v>
      </c>
      <c r="Q78" s="45"/>
    </row>
    <row r="79" s="2" customFormat="1" customHeight="1" spans="1:17">
      <c r="A79" s="3"/>
      <c r="B79" s="17"/>
      <c r="C79" s="18"/>
      <c r="D79" s="22" t="s">
        <v>117</v>
      </c>
      <c r="E79" s="24" t="s">
        <v>29</v>
      </c>
      <c r="F79" s="19" t="s">
        <v>33</v>
      </c>
      <c r="G79" s="19">
        <v>5</v>
      </c>
      <c r="H79" s="20"/>
      <c r="I79" s="20"/>
      <c r="J79" s="20"/>
      <c r="K79" s="20"/>
      <c r="L79" s="20"/>
      <c r="M79" s="20"/>
      <c r="N79" s="20"/>
      <c r="O79" s="19"/>
      <c r="P79" s="36" t="s">
        <v>116</v>
      </c>
      <c r="Q79" s="45"/>
    </row>
    <row r="80" s="2" customFormat="1" customHeight="1" spans="1:17">
      <c r="A80" s="3"/>
      <c r="B80" s="17"/>
      <c r="C80" s="18"/>
      <c r="D80" s="22" t="s">
        <v>118</v>
      </c>
      <c r="E80" s="24" t="s">
        <v>29</v>
      </c>
      <c r="F80" s="19" t="s">
        <v>24</v>
      </c>
      <c r="G80" s="19">
        <v>5</v>
      </c>
      <c r="H80" s="20"/>
      <c r="I80" s="20"/>
      <c r="J80" s="20"/>
      <c r="K80" s="20"/>
      <c r="L80" s="20"/>
      <c r="M80" s="20"/>
      <c r="N80" s="20"/>
      <c r="O80" s="19"/>
      <c r="P80" s="36" t="s">
        <v>116</v>
      </c>
      <c r="Q80" s="45"/>
    </row>
    <row r="81" s="2" customFormat="1" customHeight="1" spans="1:17">
      <c r="A81" s="3"/>
      <c r="B81" s="17"/>
      <c r="C81" s="24" t="s">
        <v>119</v>
      </c>
      <c r="D81" s="24" t="s">
        <v>120</v>
      </c>
      <c r="E81" s="24" t="s">
        <v>29</v>
      </c>
      <c r="F81" s="23" t="s">
        <v>33</v>
      </c>
      <c r="G81" s="23">
        <v>5</v>
      </c>
      <c r="H81" s="49"/>
      <c r="I81" s="49"/>
      <c r="J81" s="49"/>
      <c r="K81" s="49"/>
      <c r="L81" s="49"/>
      <c r="M81" s="49"/>
      <c r="N81" s="49"/>
      <c r="O81" s="24" t="str">
        <f>_xlfn.DISPIMG("ID_1FB1D59C30224A1F9070850B6ABDBC18",1)</f>
        <v>=DISPIMG("ID_1FB1D59C30224A1F9070850B6ABDBC18",1)</v>
      </c>
      <c r="P81" s="36" t="s">
        <v>116</v>
      </c>
      <c r="Q81" s="44" t="s">
        <v>22</v>
      </c>
    </row>
    <row r="82" s="2" customFormat="1" customHeight="1" spans="1:17">
      <c r="A82" s="3"/>
      <c r="B82" s="27"/>
      <c r="C82" s="50" t="s">
        <v>119</v>
      </c>
      <c r="D82" s="50" t="s">
        <v>121</v>
      </c>
      <c r="E82" s="28" t="s">
        <v>20</v>
      </c>
      <c r="F82" s="51" t="s">
        <v>33</v>
      </c>
      <c r="G82" s="51">
        <v>5</v>
      </c>
      <c r="H82" s="52"/>
      <c r="I82" s="52"/>
      <c r="J82" s="52"/>
      <c r="K82" s="52"/>
      <c r="L82" s="52"/>
      <c r="M82" s="52"/>
      <c r="N82" s="52"/>
      <c r="O82" s="28"/>
      <c r="P82" s="39" t="s">
        <v>116</v>
      </c>
      <c r="Q82" s="69"/>
    </row>
    <row r="83" s="2" customFormat="1" customHeight="1" spans="1:17">
      <c r="A83" s="3"/>
      <c r="B83" s="53" t="s">
        <v>122</v>
      </c>
      <c r="C83" s="54" t="s">
        <v>123</v>
      </c>
      <c r="D83" s="55" t="s">
        <v>124</v>
      </c>
      <c r="E83" s="54" t="s">
        <v>29</v>
      </c>
      <c r="F83" s="32" t="s">
        <v>21</v>
      </c>
      <c r="G83" s="32">
        <v>5</v>
      </c>
      <c r="H83" s="33"/>
      <c r="I83" s="33"/>
      <c r="J83" s="33"/>
      <c r="K83" s="33"/>
      <c r="L83" s="33"/>
      <c r="M83" s="33"/>
      <c r="N83" s="33"/>
      <c r="O83" s="32"/>
      <c r="P83" s="65" t="s">
        <v>125</v>
      </c>
      <c r="Q83" s="70"/>
    </row>
    <row r="84" s="2" customFormat="1" customHeight="1" spans="1:17">
      <c r="A84" s="3"/>
      <c r="B84" s="56"/>
      <c r="C84" s="24"/>
      <c r="D84" s="19" t="s">
        <v>126</v>
      </c>
      <c r="E84" s="24" t="s">
        <v>29</v>
      </c>
      <c r="F84" s="19" t="s">
        <v>49</v>
      </c>
      <c r="G84" s="19">
        <v>5</v>
      </c>
      <c r="H84" s="20"/>
      <c r="I84" s="20"/>
      <c r="J84" s="20"/>
      <c r="K84" s="20"/>
      <c r="L84" s="20"/>
      <c r="M84" s="20"/>
      <c r="N84" s="20"/>
      <c r="O84" s="19"/>
      <c r="P84" s="38" t="s">
        <v>125</v>
      </c>
      <c r="Q84" s="45"/>
    </row>
    <row r="85" s="2" customFormat="1" customHeight="1" spans="1:17">
      <c r="A85" s="3"/>
      <c r="B85" s="56"/>
      <c r="C85" s="24" t="s">
        <v>127</v>
      </c>
      <c r="D85" s="22" t="s">
        <v>124</v>
      </c>
      <c r="E85" s="19" t="s">
        <v>20</v>
      </c>
      <c r="F85" s="19" t="s">
        <v>21</v>
      </c>
      <c r="G85" s="19">
        <v>5</v>
      </c>
      <c r="H85" s="20"/>
      <c r="I85" s="20"/>
      <c r="J85" s="20"/>
      <c r="K85" s="20"/>
      <c r="L85" s="20"/>
      <c r="M85" s="20"/>
      <c r="N85" s="20"/>
      <c r="O85" s="24"/>
      <c r="P85" s="66" t="s">
        <v>128</v>
      </c>
      <c r="Q85" s="45"/>
    </row>
    <row r="86" s="2" customFormat="1" customHeight="1" spans="1:17">
      <c r="A86" s="3"/>
      <c r="B86" s="56"/>
      <c r="C86" s="24"/>
      <c r="D86" s="19" t="s">
        <v>126</v>
      </c>
      <c r="E86" s="19" t="s">
        <v>20</v>
      </c>
      <c r="F86" s="19" t="s">
        <v>49</v>
      </c>
      <c r="G86" s="19">
        <v>5</v>
      </c>
      <c r="H86" s="20"/>
      <c r="I86" s="20"/>
      <c r="J86" s="20"/>
      <c r="K86" s="20"/>
      <c r="L86" s="20"/>
      <c r="M86" s="20"/>
      <c r="N86" s="20"/>
      <c r="O86" s="24"/>
      <c r="P86" s="66" t="s">
        <v>128</v>
      </c>
      <c r="Q86" s="45"/>
    </row>
    <row r="87" s="2" customFormat="1" customHeight="1" spans="1:17">
      <c r="A87" s="3"/>
      <c r="B87" s="56"/>
      <c r="C87" s="24" t="s">
        <v>129</v>
      </c>
      <c r="D87" s="22" t="s">
        <v>124</v>
      </c>
      <c r="E87" s="19" t="s">
        <v>20</v>
      </c>
      <c r="F87" s="23"/>
      <c r="G87" s="23"/>
      <c r="H87" s="49"/>
      <c r="I87" s="49"/>
      <c r="J87" s="49"/>
      <c r="K87" s="49"/>
      <c r="L87" s="49"/>
      <c r="M87" s="49"/>
      <c r="N87" s="49"/>
      <c r="O87" s="24"/>
      <c r="P87" s="66" t="s">
        <v>130</v>
      </c>
      <c r="Q87" s="45"/>
    </row>
    <row r="88" s="2" customFormat="1" customHeight="1" spans="1:17">
      <c r="A88" s="3"/>
      <c r="B88" s="56"/>
      <c r="C88" s="24"/>
      <c r="D88" s="22" t="s">
        <v>126</v>
      </c>
      <c r="E88" s="19" t="s">
        <v>20</v>
      </c>
      <c r="F88" s="23"/>
      <c r="G88" s="23"/>
      <c r="H88" s="49"/>
      <c r="I88" s="49"/>
      <c r="J88" s="49"/>
      <c r="K88" s="49"/>
      <c r="L88" s="49"/>
      <c r="M88" s="49"/>
      <c r="N88" s="49"/>
      <c r="O88" s="24"/>
      <c r="P88" s="66" t="s">
        <v>130</v>
      </c>
      <c r="Q88" s="45"/>
    </row>
    <row r="89" s="2" customFormat="1" customHeight="1" spans="1:17">
      <c r="A89" s="3"/>
      <c r="B89" s="56"/>
      <c r="C89" s="24" t="s">
        <v>131</v>
      </c>
      <c r="D89" s="22" t="s">
        <v>132</v>
      </c>
      <c r="E89" s="24" t="s">
        <v>59</v>
      </c>
      <c r="F89" s="18"/>
      <c r="G89" s="19"/>
      <c r="H89" s="20"/>
      <c r="I89" s="20"/>
      <c r="J89" s="20"/>
      <c r="K89" s="20"/>
      <c r="L89" s="20"/>
      <c r="M89" s="20"/>
      <c r="N89" s="20"/>
      <c r="O89" s="24" t="s">
        <v>73</v>
      </c>
      <c r="P89" s="36"/>
      <c r="Q89" s="45"/>
    </row>
    <row r="90" s="2" customFormat="1" customHeight="1" spans="1:17">
      <c r="A90" s="3"/>
      <c r="B90" s="56"/>
      <c r="C90" s="24" t="s">
        <v>93</v>
      </c>
      <c r="D90" s="22" t="s">
        <v>133</v>
      </c>
      <c r="E90" s="24" t="s">
        <v>59</v>
      </c>
      <c r="F90" s="18"/>
      <c r="G90" s="19"/>
      <c r="H90" s="20"/>
      <c r="I90" s="20"/>
      <c r="J90" s="20"/>
      <c r="K90" s="20"/>
      <c r="L90" s="20"/>
      <c r="M90" s="20"/>
      <c r="N90" s="20"/>
      <c r="O90" s="24" t="s">
        <v>73</v>
      </c>
      <c r="P90" s="36"/>
      <c r="Q90" s="45"/>
    </row>
    <row r="91" s="2" customFormat="1" customHeight="1" spans="1:17">
      <c r="A91" s="3"/>
      <c r="B91" s="57"/>
      <c r="C91" s="50" t="s">
        <v>134</v>
      </c>
      <c r="D91" s="50" t="s">
        <v>135</v>
      </c>
      <c r="E91" s="50" t="s">
        <v>63</v>
      </c>
      <c r="F91" s="58"/>
      <c r="G91" s="28"/>
      <c r="H91" s="29"/>
      <c r="I91" s="29"/>
      <c r="J91" s="29"/>
      <c r="K91" s="29"/>
      <c r="L91" s="29"/>
      <c r="M91" s="29"/>
      <c r="N91" s="29"/>
      <c r="O91" s="50" t="s">
        <v>73</v>
      </c>
      <c r="P91" s="39"/>
      <c r="Q91" s="69"/>
    </row>
    <row r="92" s="2" customFormat="1" customHeight="1" spans="1:17">
      <c r="A92" s="3"/>
      <c r="B92" s="53" t="s">
        <v>136</v>
      </c>
      <c r="C92" s="54" t="s">
        <v>137</v>
      </c>
      <c r="D92" s="54" t="s">
        <v>124</v>
      </c>
      <c r="E92" s="54" t="s">
        <v>29</v>
      </c>
      <c r="F92" s="31" t="s">
        <v>21</v>
      </c>
      <c r="G92" s="31">
        <v>8</v>
      </c>
      <c r="H92" s="59"/>
      <c r="I92" s="59"/>
      <c r="J92" s="59"/>
      <c r="K92" s="59"/>
      <c r="L92" s="59"/>
      <c r="M92" s="59"/>
      <c r="N92" s="59"/>
      <c r="O92" s="54" t="str">
        <f>_xlfn.DISPIMG("ID_DCA91CBA1CF14E999C6F5F14F8B41DEC",1)</f>
        <v>=DISPIMG("ID_DCA91CBA1CF14E999C6F5F14F8B41DEC",1)</v>
      </c>
      <c r="P92" s="65" t="s">
        <v>138</v>
      </c>
      <c r="Q92" s="71" t="s">
        <v>22</v>
      </c>
    </row>
    <row r="93" s="2" customFormat="1" customHeight="1" spans="1:17">
      <c r="A93" s="3"/>
      <c r="B93" s="56"/>
      <c r="C93" s="24"/>
      <c r="D93" s="24" t="s">
        <v>126</v>
      </c>
      <c r="E93" s="24" t="s">
        <v>29</v>
      </c>
      <c r="F93" s="23" t="s">
        <v>24</v>
      </c>
      <c r="G93" s="19">
        <v>8</v>
      </c>
      <c r="H93" s="20"/>
      <c r="I93" s="20"/>
      <c r="J93" s="20"/>
      <c r="K93" s="20"/>
      <c r="L93" s="20"/>
      <c r="M93" s="20"/>
      <c r="N93" s="20"/>
      <c r="O93" s="24"/>
      <c r="P93" s="38" t="s">
        <v>138</v>
      </c>
      <c r="Q93" s="44" t="s">
        <v>22</v>
      </c>
    </row>
    <row r="94" s="2" customFormat="1" customHeight="1" spans="1:17">
      <c r="A94" s="3"/>
      <c r="B94" s="56"/>
      <c r="C94" s="24"/>
      <c r="D94" s="24" t="s">
        <v>139</v>
      </c>
      <c r="E94" s="24" t="s">
        <v>29</v>
      </c>
      <c r="F94" s="23" t="s">
        <v>26</v>
      </c>
      <c r="G94" s="19">
        <v>8</v>
      </c>
      <c r="H94" s="20"/>
      <c r="I94" s="20"/>
      <c r="J94" s="20"/>
      <c r="K94" s="20"/>
      <c r="L94" s="20"/>
      <c r="M94" s="20"/>
      <c r="N94" s="20"/>
      <c r="O94" s="24"/>
      <c r="P94" s="38" t="s">
        <v>138</v>
      </c>
      <c r="Q94" s="44" t="s">
        <v>22</v>
      </c>
    </row>
    <row r="95" s="2" customFormat="1" customHeight="1" spans="1:17">
      <c r="A95" s="3"/>
      <c r="B95" s="56"/>
      <c r="C95" s="24" t="s">
        <v>140</v>
      </c>
      <c r="D95" s="22" t="s">
        <v>141</v>
      </c>
      <c r="E95" s="24" t="s">
        <v>59</v>
      </c>
      <c r="F95" s="18"/>
      <c r="G95" s="19"/>
      <c r="H95" s="20"/>
      <c r="I95" s="20"/>
      <c r="J95" s="20"/>
      <c r="K95" s="20"/>
      <c r="L95" s="20"/>
      <c r="M95" s="20"/>
      <c r="N95" s="20"/>
      <c r="O95" s="24" t="s">
        <v>73</v>
      </c>
      <c r="P95" s="36"/>
      <c r="Q95" s="45"/>
    </row>
    <row r="96" s="2" customFormat="1" customHeight="1" spans="1:17">
      <c r="A96" s="3"/>
      <c r="B96" s="56"/>
      <c r="C96" s="24" t="s">
        <v>142</v>
      </c>
      <c r="D96" s="24" t="s">
        <v>124</v>
      </c>
      <c r="E96" s="24" t="s">
        <v>29</v>
      </c>
      <c r="F96" s="18" t="s">
        <v>21</v>
      </c>
      <c r="G96" s="18">
        <v>4</v>
      </c>
      <c r="H96" s="60"/>
      <c r="I96" s="60"/>
      <c r="J96" s="60"/>
      <c r="K96" s="60"/>
      <c r="L96" s="60"/>
      <c r="M96" s="60"/>
      <c r="N96" s="60"/>
      <c r="O96" s="24"/>
      <c r="P96" s="36"/>
      <c r="Q96" s="45"/>
    </row>
    <row r="97" s="2" customFormat="1" customHeight="1" spans="1:17">
      <c r="A97" s="3"/>
      <c r="B97" s="56"/>
      <c r="C97" s="24"/>
      <c r="D97" s="24" t="s">
        <v>126</v>
      </c>
      <c r="E97" s="24" t="s">
        <v>29</v>
      </c>
      <c r="F97" s="23" t="s">
        <v>24</v>
      </c>
      <c r="G97" s="19">
        <v>4</v>
      </c>
      <c r="H97" s="20"/>
      <c r="I97" s="20"/>
      <c r="J97" s="20"/>
      <c r="K97" s="20"/>
      <c r="L97" s="20"/>
      <c r="M97" s="20"/>
      <c r="N97" s="20"/>
      <c r="O97" s="24"/>
      <c r="P97" s="36"/>
      <c r="Q97" s="45"/>
    </row>
    <row r="98" s="2" customFormat="1" customHeight="1" spans="1:17">
      <c r="A98" s="3"/>
      <c r="B98" s="56"/>
      <c r="C98" s="24"/>
      <c r="D98" s="24" t="s">
        <v>139</v>
      </c>
      <c r="E98" s="24" t="s">
        <v>29</v>
      </c>
      <c r="F98" s="23" t="s">
        <v>26</v>
      </c>
      <c r="G98" s="19">
        <v>4</v>
      </c>
      <c r="H98" s="20"/>
      <c r="I98" s="20"/>
      <c r="J98" s="20"/>
      <c r="K98" s="20"/>
      <c r="L98" s="20"/>
      <c r="M98" s="20"/>
      <c r="N98" s="20"/>
      <c r="O98" s="24"/>
      <c r="P98" s="36"/>
      <c r="Q98" s="45"/>
    </row>
    <row r="99" s="2" customFormat="1" customHeight="1" spans="1:17">
      <c r="A99" s="3"/>
      <c r="B99" s="56"/>
      <c r="C99" s="24" t="s">
        <v>143</v>
      </c>
      <c r="D99" s="22" t="s">
        <v>144</v>
      </c>
      <c r="E99" s="24" t="s">
        <v>59</v>
      </c>
      <c r="F99" s="18"/>
      <c r="G99" s="19"/>
      <c r="H99" s="20"/>
      <c r="I99" s="20"/>
      <c r="J99" s="20"/>
      <c r="K99" s="20"/>
      <c r="L99" s="20"/>
      <c r="M99" s="20"/>
      <c r="N99" s="20"/>
      <c r="O99" s="24" t="s">
        <v>73</v>
      </c>
      <c r="P99" s="36"/>
      <c r="Q99" s="45"/>
    </row>
    <row r="100" s="2" customFormat="1" customHeight="1" spans="1:17">
      <c r="A100" s="3"/>
      <c r="B100" s="56"/>
      <c r="C100" s="21" t="s">
        <v>145</v>
      </c>
      <c r="D100" s="22" t="s">
        <v>146</v>
      </c>
      <c r="E100" s="24" t="s">
        <v>29</v>
      </c>
      <c r="F100" s="18"/>
      <c r="G100" s="19"/>
      <c r="H100" s="20"/>
      <c r="I100" s="20"/>
      <c r="J100" s="20"/>
      <c r="K100" s="20"/>
      <c r="L100" s="20"/>
      <c r="M100" s="20"/>
      <c r="N100" s="20"/>
      <c r="O100" s="24" t="str">
        <f>_xlfn.DISPIMG("ID_FC3111C1DD464F75BA3811D9D5140894",1)</f>
        <v>=DISPIMG("ID_FC3111C1DD464F75BA3811D9D5140894",1)</v>
      </c>
      <c r="P100" s="36"/>
      <c r="Q100" s="44" t="s">
        <v>22</v>
      </c>
    </row>
    <row r="101" s="2" customFormat="1" customHeight="1" spans="1:17">
      <c r="A101" s="3"/>
      <c r="B101" s="56"/>
      <c r="C101" s="24" t="s">
        <v>147</v>
      </c>
      <c r="D101" s="24" t="s">
        <v>148</v>
      </c>
      <c r="E101" s="19" t="s">
        <v>20</v>
      </c>
      <c r="F101" s="23"/>
      <c r="G101" s="19"/>
      <c r="H101" s="20"/>
      <c r="I101" s="20"/>
      <c r="J101" s="20"/>
      <c r="K101" s="20"/>
      <c r="L101" s="20"/>
      <c r="M101" s="20"/>
      <c r="N101" s="20"/>
      <c r="O101" s="19"/>
      <c r="P101" s="38"/>
      <c r="Q101" s="45"/>
    </row>
    <row r="102" s="2" customFormat="1" customHeight="1" spans="1:17">
      <c r="A102" s="3"/>
      <c r="B102" s="56"/>
      <c r="C102" s="19" t="s">
        <v>149</v>
      </c>
      <c r="D102" s="19" t="s">
        <v>150</v>
      </c>
      <c r="E102" s="19" t="s">
        <v>63</v>
      </c>
      <c r="F102" s="23"/>
      <c r="G102" s="19"/>
      <c r="H102" s="20"/>
      <c r="I102" s="20"/>
      <c r="J102" s="20"/>
      <c r="K102" s="20"/>
      <c r="L102" s="20"/>
      <c r="M102" s="20"/>
      <c r="N102" s="20"/>
      <c r="O102" s="19"/>
      <c r="P102" s="38"/>
      <c r="Q102" s="45"/>
    </row>
    <row r="103" s="2" customFormat="1" customHeight="1" spans="1:17">
      <c r="A103" s="3"/>
      <c r="B103" s="56"/>
      <c r="C103" s="24" t="s">
        <v>151</v>
      </c>
      <c r="D103" s="24" t="s">
        <v>152</v>
      </c>
      <c r="E103" s="24" t="s">
        <v>63</v>
      </c>
      <c r="F103" s="23"/>
      <c r="G103" s="19"/>
      <c r="H103" s="20"/>
      <c r="I103" s="20"/>
      <c r="J103" s="20"/>
      <c r="K103" s="20"/>
      <c r="L103" s="20"/>
      <c r="M103" s="20"/>
      <c r="N103" s="20"/>
      <c r="O103" s="19"/>
      <c r="P103" s="38"/>
      <c r="Q103" s="45"/>
    </row>
    <row r="104" s="2" customFormat="1" customHeight="1" spans="1:17">
      <c r="A104" s="3"/>
      <c r="B104" s="56"/>
      <c r="C104" s="21" t="s">
        <v>153</v>
      </c>
      <c r="D104" s="21" t="s">
        <v>150</v>
      </c>
      <c r="E104" s="24" t="s">
        <v>63</v>
      </c>
      <c r="F104" s="23"/>
      <c r="G104" s="19"/>
      <c r="H104" s="20"/>
      <c r="I104" s="20"/>
      <c r="J104" s="20"/>
      <c r="K104" s="20"/>
      <c r="L104" s="20"/>
      <c r="M104" s="20"/>
      <c r="N104" s="20"/>
      <c r="O104" s="19"/>
      <c r="P104" s="38"/>
      <c r="Q104" s="45"/>
    </row>
    <row r="105" s="2" customFormat="1" customHeight="1" spans="1:17">
      <c r="A105" s="3"/>
      <c r="B105" s="56"/>
      <c r="C105" s="21" t="s">
        <v>154</v>
      </c>
      <c r="D105" s="21" t="s">
        <v>155</v>
      </c>
      <c r="E105" s="24" t="s">
        <v>63</v>
      </c>
      <c r="F105" s="23"/>
      <c r="G105" s="19"/>
      <c r="H105" s="20"/>
      <c r="I105" s="20"/>
      <c r="J105" s="20"/>
      <c r="K105" s="20"/>
      <c r="L105" s="20"/>
      <c r="M105" s="20"/>
      <c r="N105" s="20"/>
      <c r="O105" s="19"/>
      <c r="P105" s="38"/>
      <c r="Q105" s="45"/>
    </row>
    <row r="106" s="2" customFormat="1" customHeight="1" spans="1:17">
      <c r="A106" s="3"/>
      <c r="B106" s="56"/>
      <c r="C106" s="18" t="s">
        <v>156</v>
      </c>
      <c r="D106" s="19" t="s">
        <v>157</v>
      </c>
      <c r="E106" s="19" t="s">
        <v>29</v>
      </c>
      <c r="F106" s="23" t="s">
        <v>21</v>
      </c>
      <c r="G106" s="19">
        <v>6</v>
      </c>
      <c r="H106" s="20"/>
      <c r="I106" s="20"/>
      <c r="J106" s="20"/>
      <c r="K106" s="20"/>
      <c r="L106" s="20"/>
      <c r="M106" s="20"/>
      <c r="N106" s="20"/>
      <c r="O106" s="19"/>
      <c r="P106" s="38" t="s">
        <v>138</v>
      </c>
      <c r="Q106" s="45"/>
    </row>
    <row r="107" s="2" customFormat="1" customHeight="1" spans="1:17">
      <c r="A107" s="3"/>
      <c r="B107" s="56"/>
      <c r="C107" s="18"/>
      <c r="D107" s="19" t="s">
        <v>158</v>
      </c>
      <c r="E107" s="19" t="s">
        <v>29</v>
      </c>
      <c r="F107" s="23" t="s">
        <v>24</v>
      </c>
      <c r="G107" s="19">
        <v>6</v>
      </c>
      <c r="H107" s="20"/>
      <c r="I107" s="20"/>
      <c r="J107" s="20"/>
      <c r="K107" s="20"/>
      <c r="L107" s="20"/>
      <c r="M107" s="20"/>
      <c r="N107" s="20"/>
      <c r="O107" s="19"/>
      <c r="P107" s="38" t="s">
        <v>138</v>
      </c>
      <c r="Q107" s="45"/>
    </row>
    <row r="108" s="2" customFormat="1" customHeight="1" spans="1:17">
      <c r="A108" s="3"/>
      <c r="B108" s="56"/>
      <c r="C108" s="18"/>
      <c r="D108" s="19" t="s">
        <v>159</v>
      </c>
      <c r="E108" s="19" t="s">
        <v>29</v>
      </c>
      <c r="F108" s="23" t="s">
        <v>26</v>
      </c>
      <c r="G108" s="19">
        <v>6</v>
      </c>
      <c r="H108" s="20"/>
      <c r="I108" s="20"/>
      <c r="J108" s="20"/>
      <c r="K108" s="20"/>
      <c r="L108" s="20"/>
      <c r="M108" s="20"/>
      <c r="N108" s="20"/>
      <c r="O108" s="19"/>
      <c r="P108" s="38" t="s">
        <v>138</v>
      </c>
      <c r="Q108" s="45"/>
    </row>
    <row r="109" s="2" customFormat="1" customHeight="1" spans="1:17">
      <c r="A109" s="3"/>
      <c r="B109" s="56"/>
      <c r="C109" s="25" t="s">
        <v>143</v>
      </c>
      <c r="D109" s="25" t="s">
        <v>61</v>
      </c>
      <c r="E109" s="19" t="s">
        <v>59</v>
      </c>
      <c r="F109" s="19"/>
      <c r="G109" s="19"/>
      <c r="H109" s="20"/>
      <c r="I109" s="20"/>
      <c r="J109" s="20"/>
      <c r="K109" s="20"/>
      <c r="L109" s="20"/>
      <c r="M109" s="20"/>
      <c r="N109" s="20"/>
      <c r="O109" s="19"/>
      <c r="P109" s="36"/>
      <c r="Q109" s="45"/>
    </row>
    <row r="110" s="2" customFormat="1" customHeight="1" spans="1:17">
      <c r="A110" s="3"/>
      <c r="B110" s="56"/>
      <c r="C110" s="25" t="s">
        <v>160</v>
      </c>
      <c r="D110" s="25" t="s">
        <v>161</v>
      </c>
      <c r="E110" s="24" t="s">
        <v>63</v>
      </c>
      <c r="F110" s="19"/>
      <c r="G110" s="19"/>
      <c r="H110" s="20"/>
      <c r="I110" s="20"/>
      <c r="J110" s="20"/>
      <c r="K110" s="20"/>
      <c r="L110" s="20"/>
      <c r="M110" s="20"/>
      <c r="N110" s="20"/>
      <c r="O110" s="19"/>
      <c r="P110" s="36"/>
      <c r="Q110" s="45"/>
    </row>
    <row r="111" s="2" customFormat="1" customHeight="1" spans="1:17">
      <c r="A111" s="3"/>
      <c r="B111" s="56"/>
      <c r="C111" s="18" t="s">
        <v>162</v>
      </c>
      <c r="D111" s="19" t="s">
        <v>163</v>
      </c>
      <c r="E111" s="19" t="s">
        <v>44</v>
      </c>
      <c r="F111" s="23"/>
      <c r="G111" s="19"/>
      <c r="H111" s="20"/>
      <c r="I111" s="20"/>
      <c r="J111" s="20"/>
      <c r="K111" s="20"/>
      <c r="L111" s="20"/>
      <c r="M111" s="20"/>
      <c r="N111" s="20"/>
      <c r="O111" s="19"/>
      <c r="P111" s="36"/>
      <c r="Q111" s="45"/>
    </row>
    <row r="112" s="2" customFormat="1" customHeight="1" spans="1:17">
      <c r="A112" s="3"/>
      <c r="B112" s="56"/>
      <c r="C112" s="18" t="s">
        <v>164</v>
      </c>
      <c r="D112" s="26" t="s">
        <v>165</v>
      </c>
      <c r="E112" s="23" t="s">
        <v>44</v>
      </c>
      <c r="F112" s="23"/>
      <c r="G112" s="19"/>
      <c r="H112" s="20"/>
      <c r="I112" s="20"/>
      <c r="J112" s="20"/>
      <c r="K112" s="20"/>
      <c r="L112" s="20"/>
      <c r="M112" s="20"/>
      <c r="N112" s="20"/>
      <c r="O112" s="19"/>
      <c r="P112" s="36"/>
      <c r="Q112" s="45"/>
    </row>
    <row r="113" s="2" customFormat="1" customHeight="1" spans="1:17">
      <c r="A113" s="3"/>
      <c r="B113" s="57"/>
      <c r="C113" s="58" t="s">
        <v>166</v>
      </c>
      <c r="D113" s="61" t="s">
        <v>167</v>
      </c>
      <c r="E113" s="51" t="s">
        <v>44</v>
      </c>
      <c r="F113" s="51"/>
      <c r="G113" s="28"/>
      <c r="H113" s="29"/>
      <c r="I113" s="29"/>
      <c r="J113" s="29"/>
      <c r="K113" s="29"/>
      <c r="L113" s="29"/>
      <c r="M113" s="29"/>
      <c r="N113" s="29"/>
      <c r="O113" s="28"/>
      <c r="P113" s="39"/>
      <c r="Q113" s="69"/>
    </row>
    <row r="114" s="2" customFormat="1" customHeight="1" spans="1:17">
      <c r="A114" s="3"/>
      <c r="B114" s="30" t="s">
        <v>168</v>
      </c>
      <c r="C114" s="32" t="s">
        <v>169</v>
      </c>
      <c r="D114" s="32" t="s">
        <v>170</v>
      </c>
      <c r="E114" s="32" t="s">
        <v>29</v>
      </c>
      <c r="F114" s="62" t="s">
        <v>33</v>
      </c>
      <c r="G114" s="32">
        <v>8</v>
      </c>
      <c r="H114" s="33"/>
      <c r="I114" s="33"/>
      <c r="J114" s="33"/>
      <c r="K114" s="33"/>
      <c r="L114" s="33"/>
      <c r="M114" s="33"/>
      <c r="N114" s="33"/>
      <c r="O114" s="32"/>
      <c r="P114" s="40"/>
      <c r="Q114" s="71" t="s">
        <v>22</v>
      </c>
    </row>
    <row r="115" s="2" customFormat="1" customHeight="1" spans="1:17">
      <c r="A115" s="3"/>
      <c r="B115" s="17"/>
      <c r="C115" s="19" t="s">
        <v>171</v>
      </c>
      <c r="D115" s="19" t="s">
        <v>172</v>
      </c>
      <c r="E115" s="19" t="s">
        <v>29</v>
      </c>
      <c r="F115" s="23" t="s">
        <v>24</v>
      </c>
      <c r="G115" s="19">
        <v>8</v>
      </c>
      <c r="H115" s="20"/>
      <c r="I115" s="20"/>
      <c r="J115" s="20"/>
      <c r="K115" s="20"/>
      <c r="L115" s="20"/>
      <c r="M115" s="20"/>
      <c r="N115" s="20"/>
      <c r="O115" s="19"/>
      <c r="P115" s="36"/>
      <c r="Q115" s="44" t="s">
        <v>22</v>
      </c>
    </row>
    <row r="116" s="2" customFormat="1" customHeight="1" spans="1:17">
      <c r="A116" s="3"/>
      <c r="B116" s="17"/>
      <c r="C116" s="19" t="s">
        <v>173</v>
      </c>
      <c r="D116" s="19" t="s">
        <v>174</v>
      </c>
      <c r="E116" s="19" t="s">
        <v>29</v>
      </c>
      <c r="F116" s="23" t="s">
        <v>175</v>
      </c>
      <c r="G116" s="19">
        <v>8</v>
      </c>
      <c r="H116" s="20"/>
      <c r="I116" s="20"/>
      <c r="J116" s="20"/>
      <c r="K116" s="20"/>
      <c r="L116" s="20"/>
      <c r="M116" s="20"/>
      <c r="N116" s="20"/>
      <c r="O116" s="19"/>
      <c r="P116" s="36"/>
      <c r="Q116" s="44" t="s">
        <v>22</v>
      </c>
    </row>
    <row r="117" s="2" customFormat="1" customHeight="1" spans="1:17">
      <c r="A117" s="3"/>
      <c r="B117" s="17"/>
      <c r="C117" s="24" t="s">
        <v>176</v>
      </c>
      <c r="D117" s="24" t="s">
        <v>177</v>
      </c>
      <c r="E117" s="24" t="s">
        <v>20</v>
      </c>
      <c r="F117" s="23" t="s">
        <v>33</v>
      </c>
      <c r="G117" s="19">
        <v>4</v>
      </c>
      <c r="H117" s="20"/>
      <c r="I117" s="20"/>
      <c r="J117" s="20"/>
      <c r="K117" s="20"/>
      <c r="L117" s="20"/>
      <c r="M117" s="20"/>
      <c r="N117" s="20"/>
      <c r="O117" s="25" t="str">
        <f>_xlfn.DISPIMG("ID_175140B7AD4F4529AE0A753A73155916",1)</f>
        <v>=DISPIMG("ID_175140B7AD4F4529AE0A753A73155916",1)</v>
      </c>
      <c r="P117" s="36"/>
      <c r="Q117" s="45"/>
    </row>
    <row r="118" s="2" customFormat="1" customHeight="1" spans="1:17">
      <c r="A118" s="3"/>
      <c r="B118" s="17"/>
      <c r="C118" s="24"/>
      <c r="D118" s="24" t="s">
        <v>178</v>
      </c>
      <c r="E118" s="24" t="s">
        <v>20</v>
      </c>
      <c r="F118" s="23" t="s">
        <v>24</v>
      </c>
      <c r="G118" s="19">
        <v>4</v>
      </c>
      <c r="H118" s="20"/>
      <c r="I118" s="20"/>
      <c r="J118" s="20"/>
      <c r="K118" s="20"/>
      <c r="L118" s="20"/>
      <c r="M118" s="20"/>
      <c r="N118" s="20"/>
      <c r="O118" s="25"/>
      <c r="P118" s="36"/>
      <c r="Q118" s="45"/>
    </row>
    <row r="119" s="2" customFormat="1" customHeight="1" spans="1:17">
      <c r="A119" s="3"/>
      <c r="B119" s="17"/>
      <c r="C119" s="24"/>
      <c r="D119" s="24" t="s">
        <v>179</v>
      </c>
      <c r="E119" s="24" t="s">
        <v>20</v>
      </c>
      <c r="F119" s="23" t="s">
        <v>26</v>
      </c>
      <c r="G119" s="19">
        <v>4</v>
      </c>
      <c r="H119" s="20"/>
      <c r="I119" s="20"/>
      <c r="J119" s="20"/>
      <c r="K119" s="20"/>
      <c r="L119" s="20"/>
      <c r="M119" s="20"/>
      <c r="N119" s="20"/>
      <c r="O119" s="25"/>
      <c r="P119" s="36"/>
      <c r="Q119" s="45"/>
    </row>
    <row r="120" s="2" customFormat="1" customHeight="1" spans="1:17">
      <c r="A120" s="3"/>
      <c r="B120" s="17"/>
      <c r="C120" s="18" t="s">
        <v>180</v>
      </c>
      <c r="D120" s="19" t="s">
        <v>181</v>
      </c>
      <c r="E120" s="24" t="s">
        <v>29</v>
      </c>
      <c r="F120" s="23" t="s">
        <v>33</v>
      </c>
      <c r="G120" s="23">
        <v>8</v>
      </c>
      <c r="H120" s="49"/>
      <c r="I120" s="49"/>
      <c r="J120" s="49"/>
      <c r="K120" s="49"/>
      <c r="L120" s="49"/>
      <c r="M120" s="49"/>
      <c r="N120" s="49"/>
      <c r="O120" s="67"/>
      <c r="P120" s="36" t="s">
        <v>182</v>
      </c>
      <c r="Q120" s="45"/>
    </row>
    <row r="121" s="2" customFormat="1" customHeight="1" spans="1:17">
      <c r="A121" s="3"/>
      <c r="B121" s="17"/>
      <c r="C121" s="18"/>
      <c r="D121" s="19" t="s">
        <v>183</v>
      </c>
      <c r="E121" s="24" t="s">
        <v>29</v>
      </c>
      <c r="F121" s="23" t="s">
        <v>24</v>
      </c>
      <c r="G121" s="19">
        <v>8</v>
      </c>
      <c r="H121" s="20"/>
      <c r="I121" s="20"/>
      <c r="J121" s="20"/>
      <c r="K121" s="20"/>
      <c r="L121" s="20"/>
      <c r="M121" s="20"/>
      <c r="N121" s="20"/>
      <c r="O121" s="67"/>
      <c r="P121" s="36" t="s">
        <v>182</v>
      </c>
      <c r="Q121" s="45"/>
    </row>
    <row r="122" s="2" customFormat="1" customHeight="1" spans="1:17">
      <c r="A122" s="3"/>
      <c r="B122" s="27"/>
      <c r="C122" s="58"/>
      <c r="D122" s="28" t="s">
        <v>184</v>
      </c>
      <c r="E122" s="50" t="s">
        <v>29</v>
      </c>
      <c r="F122" s="51" t="s">
        <v>26</v>
      </c>
      <c r="G122" s="28">
        <v>8</v>
      </c>
      <c r="H122" s="29"/>
      <c r="I122" s="29"/>
      <c r="J122" s="29"/>
      <c r="K122" s="29"/>
      <c r="L122" s="29"/>
      <c r="M122" s="29"/>
      <c r="N122" s="29"/>
      <c r="O122" s="68"/>
      <c r="P122" s="39" t="s">
        <v>182</v>
      </c>
      <c r="Q122" s="69"/>
    </row>
    <row r="123" s="2" customFormat="1" customHeight="1" spans="1:17">
      <c r="A123" s="3"/>
      <c r="B123" s="30" t="s">
        <v>185</v>
      </c>
      <c r="C123" s="31" t="s">
        <v>186</v>
      </c>
      <c r="D123" s="32" t="s">
        <v>187</v>
      </c>
      <c r="E123" s="32" t="s">
        <v>44</v>
      </c>
      <c r="F123" s="32"/>
      <c r="G123" s="32"/>
      <c r="H123" s="33"/>
      <c r="I123" s="33"/>
      <c r="J123" s="33"/>
      <c r="K123" s="33"/>
      <c r="L123" s="33"/>
      <c r="M123" s="33"/>
      <c r="N123" s="33"/>
      <c r="O123" s="32"/>
      <c r="P123" s="40"/>
      <c r="Q123" s="70"/>
    </row>
    <row r="124" s="2" customFormat="1" customHeight="1" spans="1:17">
      <c r="A124" s="3"/>
      <c r="B124" s="17"/>
      <c r="C124" s="18" t="s">
        <v>188</v>
      </c>
      <c r="D124" s="19" t="s">
        <v>187</v>
      </c>
      <c r="E124" s="19" t="s">
        <v>44</v>
      </c>
      <c r="F124" s="19"/>
      <c r="G124" s="19"/>
      <c r="H124" s="20"/>
      <c r="I124" s="20"/>
      <c r="J124" s="20"/>
      <c r="K124" s="20"/>
      <c r="L124" s="20"/>
      <c r="M124" s="20"/>
      <c r="N124" s="20"/>
      <c r="O124" s="19"/>
      <c r="P124" s="36"/>
      <c r="Q124" s="45"/>
    </row>
    <row r="125" s="2" customFormat="1" customHeight="1" spans="1:17">
      <c r="A125" s="3"/>
      <c r="B125" s="17"/>
      <c r="C125" s="18" t="s">
        <v>189</v>
      </c>
      <c r="D125" s="22" t="s">
        <v>190</v>
      </c>
      <c r="E125" s="24" t="s">
        <v>20</v>
      </c>
      <c r="F125" s="19"/>
      <c r="G125" s="19"/>
      <c r="H125" s="20"/>
      <c r="I125" s="20"/>
      <c r="J125" s="20"/>
      <c r="K125" s="20"/>
      <c r="L125" s="20"/>
      <c r="M125" s="20"/>
      <c r="N125" s="20"/>
      <c r="O125" s="67" t="str">
        <f>_xlfn.DISPIMG("ID_0BFCEFD843CF4AE9B32E86250086AC64",1)</f>
        <v>=DISPIMG("ID_0BFCEFD843CF4AE9B32E86250086AC64",1)</v>
      </c>
      <c r="P125" s="36"/>
      <c r="Q125" s="45"/>
    </row>
    <row r="126" s="2" customFormat="1" customHeight="1" spans="1:17">
      <c r="A126" s="3"/>
      <c r="B126" s="17"/>
      <c r="C126" s="18" t="s">
        <v>191</v>
      </c>
      <c r="D126" s="19" t="s">
        <v>192</v>
      </c>
      <c r="E126" s="19" t="s">
        <v>20</v>
      </c>
      <c r="F126" s="19"/>
      <c r="G126" s="19"/>
      <c r="H126" s="20"/>
      <c r="I126" s="20"/>
      <c r="J126" s="20"/>
      <c r="K126" s="20"/>
      <c r="L126" s="20"/>
      <c r="M126" s="20"/>
      <c r="N126" s="20"/>
      <c r="O126" s="19" t="str">
        <f>_xlfn.DISPIMG("ID_CDA5DF19E1DA4047A4DA7E3023101625",1)</f>
        <v>=DISPIMG("ID_CDA5DF19E1DA4047A4DA7E3023101625",1)</v>
      </c>
      <c r="P126" s="36" t="s">
        <v>193</v>
      </c>
      <c r="Q126" s="45"/>
    </row>
    <row r="127" s="2" customFormat="1" customHeight="1" spans="1:17">
      <c r="A127" s="3"/>
      <c r="B127" s="17"/>
      <c r="C127" s="19" t="s">
        <v>194</v>
      </c>
      <c r="D127" s="19" t="s">
        <v>195</v>
      </c>
      <c r="E127" s="19" t="s">
        <v>20</v>
      </c>
      <c r="F127" s="19"/>
      <c r="G127" s="19"/>
      <c r="H127" s="20"/>
      <c r="I127" s="20"/>
      <c r="J127" s="20"/>
      <c r="K127" s="20"/>
      <c r="L127" s="20"/>
      <c r="M127" s="20"/>
      <c r="N127" s="20"/>
      <c r="O127" s="19"/>
      <c r="P127" s="36"/>
      <c r="Q127" s="45"/>
    </row>
    <row r="128" s="2" customFormat="1" customHeight="1" spans="1:17">
      <c r="A128" s="3"/>
      <c r="B128" s="17"/>
      <c r="C128" s="19" t="s">
        <v>196</v>
      </c>
      <c r="D128" s="19" t="s">
        <v>197</v>
      </c>
      <c r="E128" s="19" t="s">
        <v>44</v>
      </c>
      <c r="F128" s="19"/>
      <c r="G128" s="19"/>
      <c r="H128" s="20"/>
      <c r="I128" s="20"/>
      <c r="J128" s="20"/>
      <c r="K128" s="20"/>
      <c r="L128" s="20"/>
      <c r="M128" s="20"/>
      <c r="N128" s="20"/>
      <c r="O128" s="19"/>
      <c r="P128" s="36"/>
      <c r="Q128" s="45"/>
    </row>
    <row r="129" s="2" customFormat="1" customHeight="1" spans="1:17">
      <c r="A129" s="3"/>
      <c r="B129" s="17"/>
      <c r="C129" s="19" t="s">
        <v>198</v>
      </c>
      <c r="D129" s="19" t="s">
        <v>199</v>
      </c>
      <c r="E129" s="19" t="s">
        <v>20</v>
      </c>
      <c r="F129" s="19"/>
      <c r="G129" s="19"/>
      <c r="H129" s="20"/>
      <c r="I129" s="20"/>
      <c r="J129" s="20"/>
      <c r="K129" s="20"/>
      <c r="L129" s="20"/>
      <c r="M129" s="20"/>
      <c r="N129" s="20"/>
      <c r="O129" s="19" t="str">
        <f>_xlfn.DISPIMG("ID_46462C66AD1C43F8A007981D08131E26",1)</f>
        <v>=DISPIMG("ID_46462C66AD1C43F8A007981D08131E26",1)</v>
      </c>
      <c r="P129" s="36"/>
      <c r="Q129" s="45"/>
    </row>
    <row r="130" s="2" customFormat="1" customHeight="1" spans="1:17">
      <c r="A130" s="3"/>
      <c r="B130" s="17"/>
      <c r="C130" s="19" t="s">
        <v>198</v>
      </c>
      <c r="D130" s="19" t="s">
        <v>200</v>
      </c>
      <c r="E130" s="19" t="s">
        <v>20</v>
      </c>
      <c r="F130" s="19"/>
      <c r="G130" s="19"/>
      <c r="H130" s="20"/>
      <c r="I130" s="20"/>
      <c r="J130" s="20"/>
      <c r="K130" s="20"/>
      <c r="L130" s="20"/>
      <c r="M130" s="20"/>
      <c r="N130" s="20"/>
      <c r="O130" s="19"/>
      <c r="P130" s="36"/>
      <c r="Q130" s="45"/>
    </row>
    <row r="131" s="2" customFormat="1" customHeight="1" spans="1:17">
      <c r="A131" s="3"/>
      <c r="B131" s="17"/>
      <c r="C131" s="19" t="s">
        <v>201</v>
      </c>
      <c r="D131" s="19" t="s">
        <v>202</v>
      </c>
      <c r="E131" s="19" t="s">
        <v>44</v>
      </c>
      <c r="F131" s="19"/>
      <c r="G131" s="19"/>
      <c r="H131" s="20"/>
      <c r="I131" s="20"/>
      <c r="J131" s="20"/>
      <c r="K131" s="20"/>
      <c r="L131" s="20"/>
      <c r="M131" s="20"/>
      <c r="N131" s="20"/>
      <c r="O131" s="19" t="str">
        <f>_xlfn.DISPIMG("ID_D5E74DEAB9664832A730ED109A6C7B16",1)</f>
        <v>=DISPIMG("ID_D5E74DEAB9664832A730ED109A6C7B16",1)</v>
      </c>
      <c r="P131" s="36"/>
      <c r="Q131" s="45"/>
    </row>
    <row r="132" s="2" customFormat="1" customHeight="1" spans="1:17">
      <c r="A132" s="3"/>
      <c r="B132" s="17"/>
      <c r="C132" s="19"/>
      <c r="D132" s="19" t="s">
        <v>203</v>
      </c>
      <c r="E132" s="24" t="s">
        <v>44</v>
      </c>
      <c r="F132" s="19"/>
      <c r="G132" s="19"/>
      <c r="H132" s="20"/>
      <c r="I132" s="20"/>
      <c r="J132" s="20"/>
      <c r="K132" s="20"/>
      <c r="L132" s="20"/>
      <c r="M132" s="20"/>
      <c r="N132" s="20"/>
      <c r="O132" s="19"/>
      <c r="P132" s="36"/>
      <c r="Q132" s="45"/>
    </row>
    <row r="133" s="2" customFormat="1" customHeight="1" spans="1:17">
      <c r="A133" s="3"/>
      <c r="B133" s="17"/>
      <c r="C133" s="19" t="s">
        <v>204</v>
      </c>
      <c r="D133" s="19" t="s">
        <v>205</v>
      </c>
      <c r="E133" s="24" t="s">
        <v>44</v>
      </c>
      <c r="F133" s="19"/>
      <c r="G133" s="19"/>
      <c r="H133" s="20"/>
      <c r="I133" s="20"/>
      <c r="J133" s="20"/>
      <c r="K133" s="20"/>
      <c r="L133" s="20"/>
      <c r="M133" s="20"/>
      <c r="N133" s="20"/>
      <c r="O133" s="19"/>
      <c r="P133" s="36"/>
      <c r="Q133" s="45"/>
    </row>
    <row r="134" s="2" customFormat="1" customHeight="1" spans="1:17">
      <c r="A134" s="3"/>
      <c r="B134" s="17"/>
      <c r="C134" s="19" t="s">
        <v>204</v>
      </c>
      <c r="D134" s="19" t="s">
        <v>206</v>
      </c>
      <c r="E134" s="24" t="s">
        <v>44</v>
      </c>
      <c r="F134" s="19"/>
      <c r="G134" s="19"/>
      <c r="H134" s="20"/>
      <c r="I134" s="20"/>
      <c r="J134" s="20"/>
      <c r="K134" s="20"/>
      <c r="L134" s="20"/>
      <c r="M134" s="20"/>
      <c r="N134" s="20"/>
      <c r="O134" s="19"/>
      <c r="P134" s="36"/>
      <c r="Q134" s="45"/>
    </row>
    <row r="135" s="2" customFormat="1" customHeight="1" spans="1:17">
      <c r="A135" s="3"/>
      <c r="B135" s="17"/>
      <c r="C135" s="19" t="s">
        <v>207</v>
      </c>
      <c r="D135" s="19" t="s">
        <v>205</v>
      </c>
      <c r="E135" s="19" t="s">
        <v>44</v>
      </c>
      <c r="F135" s="19"/>
      <c r="G135" s="19"/>
      <c r="H135" s="20"/>
      <c r="I135" s="20"/>
      <c r="J135" s="20"/>
      <c r="K135" s="20"/>
      <c r="L135" s="20"/>
      <c r="M135" s="20"/>
      <c r="N135" s="20"/>
      <c r="O135" s="19"/>
      <c r="P135" s="36"/>
      <c r="Q135" s="45"/>
    </row>
    <row r="136" s="2" customFormat="1" customHeight="1" spans="1:17">
      <c r="A136" s="3"/>
      <c r="B136" s="17"/>
      <c r="C136" s="19" t="s">
        <v>207</v>
      </c>
      <c r="D136" s="19" t="s">
        <v>206</v>
      </c>
      <c r="E136" s="19" t="s">
        <v>44</v>
      </c>
      <c r="F136" s="19"/>
      <c r="G136" s="19"/>
      <c r="H136" s="20"/>
      <c r="I136" s="20"/>
      <c r="J136" s="20"/>
      <c r="K136" s="20"/>
      <c r="L136" s="20"/>
      <c r="M136" s="20"/>
      <c r="N136" s="20"/>
      <c r="O136" s="19"/>
      <c r="P136" s="36"/>
      <c r="Q136" s="45"/>
    </row>
    <row r="137" s="2" customFormat="1" customHeight="1" spans="1:17">
      <c r="A137" s="3"/>
      <c r="B137" s="17"/>
      <c r="C137" s="19" t="s">
        <v>208</v>
      </c>
      <c r="D137" s="19" t="s">
        <v>209</v>
      </c>
      <c r="E137" s="19" t="s">
        <v>29</v>
      </c>
      <c r="F137" s="19"/>
      <c r="G137" s="19"/>
      <c r="H137" s="20"/>
      <c r="I137" s="20"/>
      <c r="J137" s="20"/>
      <c r="K137" s="20"/>
      <c r="L137" s="20"/>
      <c r="M137" s="20"/>
      <c r="N137" s="20"/>
      <c r="O137" s="19"/>
      <c r="P137" s="36"/>
      <c r="Q137" s="45"/>
    </row>
    <row r="138" s="2" customFormat="1" customHeight="1" spans="1:17">
      <c r="A138" s="3"/>
      <c r="B138" s="17"/>
      <c r="C138" s="19" t="s">
        <v>210</v>
      </c>
      <c r="D138" s="19" t="s">
        <v>103</v>
      </c>
      <c r="E138" s="19" t="s">
        <v>44</v>
      </c>
      <c r="F138" s="19"/>
      <c r="G138" s="19"/>
      <c r="H138" s="20"/>
      <c r="I138" s="20"/>
      <c r="J138" s="20"/>
      <c r="K138" s="20"/>
      <c r="L138" s="20"/>
      <c r="M138" s="20"/>
      <c r="N138" s="20"/>
      <c r="O138" s="67" t="str">
        <f>_xlfn.DISPIMG("ID_A95A7D135D20450BADD872FA2EFDACCE",1)</f>
        <v>=DISPIMG("ID_A95A7D135D20450BADD872FA2EFDACCE",1)</v>
      </c>
      <c r="P138" s="36"/>
      <c r="Q138" s="45"/>
    </row>
    <row r="139" s="2" customFormat="1" customHeight="1" spans="1:17">
      <c r="A139" s="3"/>
      <c r="B139" s="17"/>
      <c r="C139" s="19" t="s">
        <v>211</v>
      </c>
      <c r="D139" s="24" t="s">
        <v>212</v>
      </c>
      <c r="E139" s="19" t="s">
        <v>20</v>
      </c>
      <c r="F139" s="19"/>
      <c r="G139" s="19"/>
      <c r="H139" s="20"/>
      <c r="I139" s="20"/>
      <c r="J139" s="20"/>
      <c r="K139" s="20"/>
      <c r="L139" s="20"/>
      <c r="M139" s="20"/>
      <c r="N139" s="20"/>
      <c r="O139" s="19"/>
      <c r="P139" s="36"/>
      <c r="Q139" s="45"/>
    </row>
    <row r="140" s="2" customFormat="1" customHeight="1" spans="1:17">
      <c r="A140" s="3"/>
      <c r="B140" s="17"/>
      <c r="C140" s="24" t="s">
        <v>213</v>
      </c>
      <c r="D140" s="24">
        <v>1100</v>
      </c>
      <c r="E140" s="24" t="s">
        <v>20</v>
      </c>
      <c r="F140" s="18"/>
      <c r="G140" s="19"/>
      <c r="H140" s="20"/>
      <c r="I140" s="20"/>
      <c r="J140" s="20"/>
      <c r="K140" s="20"/>
      <c r="L140" s="20"/>
      <c r="M140" s="20"/>
      <c r="N140" s="20"/>
      <c r="O140" s="25" t="str">
        <f>_xlfn.DISPIMG("ID_CA823D50492E4D1882EDCD70F5AE31EF",1)</f>
        <v>=DISPIMG("ID_CA823D50492E4D1882EDCD70F5AE31EF",1)</v>
      </c>
      <c r="P140" s="36"/>
      <c r="Q140" s="45"/>
    </row>
    <row r="141" s="2" customFormat="1" customHeight="1" spans="1:17">
      <c r="A141" s="3"/>
      <c r="B141" s="27"/>
      <c r="C141" s="58" t="s">
        <v>214</v>
      </c>
      <c r="D141" s="72" t="s">
        <v>215</v>
      </c>
      <c r="E141" s="50" t="s">
        <v>20</v>
      </c>
      <c r="F141" s="28"/>
      <c r="G141" s="28"/>
      <c r="H141" s="29"/>
      <c r="I141" s="29"/>
      <c r="J141" s="29"/>
      <c r="K141" s="29"/>
      <c r="L141" s="29"/>
      <c r="M141" s="29"/>
      <c r="N141" s="29"/>
      <c r="O141" s="68" t="str">
        <f>_xlfn.DISPIMG("ID_7D778EB3DE0A4877A0799712229C26FB",1)</f>
        <v>=DISPIMG("ID_7D778EB3DE0A4877A0799712229C26FB",1)</v>
      </c>
      <c r="P141" s="39"/>
      <c r="Q141" s="69"/>
    </row>
    <row r="142" s="2" customFormat="1" customHeight="1" spans="1:17">
      <c r="A142" s="3"/>
      <c r="B142" s="30" t="s">
        <v>216</v>
      </c>
      <c r="C142" s="73" t="s">
        <v>217</v>
      </c>
      <c r="D142" s="73" t="s">
        <v>218</v>
      </c>
      <c r="E142" s="54" t="s">
        <v>20</v>
      </c>
      <c r="F142" s="32"/>
      <c r="G142" s="32"/>
      <c r="H142" s="33"/>
      <c r="I142" s="33"/>
      <c r="J142" s="33"/>
      <c r="K142" s="33"/>
      <c r="L142" s="33"/>
      <c r="M142" s="33"/>
      <c r="N142" s="33"/>
      <c r="O142" s="32"/>
      <c r="P142" s="40" t="s">
        <v>219</v>
      </c>
      <c r="Q142" s="71" t="s">
        <v>22</v>
      </c>
    </row>
    <row r="143" s="2" customFormat="1" customHeight="1" spans="1:17">
      <c r="A143" s="3"/>
      <c r="B143" s="17"/>
      <c r="C143" s="25" t="s">
        <v>217</v>
      </c>
      <c r="D143" s="25" t="s">
        <v>220</v>
      </c>
      <c r="E143" s="24" t="s">
        <v>20</v>
      </c>
      <c r="F143" s="19"/>
      <c r="G143" s="19"/>
      <c r="H143" s="20"/>
      <c r="I143" s="20"/>
      <c r="J143" s="20"/>
      <c r="K143" s="20"/>
      <c r="L143" s="20"/>
      <c r="M143" s="20"/>
      <c r="N143" s="20"/>
      <c r="O143" s="19"/>
      <c r="P143" s="36" t="s">
        <v>219</v>
      </c>
      <c r="Q143" s="45"/>
    </row>
    <row r="144" s="2" customFormat="1" customHeight="1" spans="1:17">
      <c r="A144" s="3"/>
      <c r="B144" s="17"/>
      <c r="C144" s="25" t="s">
        <v>217</v>
      </c>
      <c r="D144" s="25" t="s">
        <v>221</v>
      </c>
      <c r="E144" s="24" t="s">
        <v>20</v>
      </c>
      <c r="F144" s="19"/>
      <c r="G144" s="19"/>
      <c r="H144" s="20"/>
      <c r="I144" s="20"/>
      <c r="J144" s="20"/>
      <c r="K144" s="20"/>
      <c r="L144" s="20"/>
      <c r="M144" s="20"/>
      <c r="N144" s="20"/>
      <c r="O144" s="19"/>
      <c r="P144" s="36" t="s">
        <v>219</v>
      </c>
      <c r="Q144" s="45"/>
    </row>
    <row r="145" s="2" customFormat="1" customHeight="1" spans="1:17">
      <c r="A145" s="3"/>
      <c r="B145" s="17"/>
      <c r="C145" s="25" t="s">
        <v>222</v>
      </c>
      <c r="D145" s="25" t="s">
        <v>223</v>
      </c>
      <c r="E145" s="24" t="s">
        <v>20</v>
      </c>
      <c r="F145" s="19"/>
      <c r="G145" s="19"/>
      <c r="H145" s="20"/>
      <c r="I145" s="20"/>
      <c r="J145" s="20"/>
      <c r="K145" s="20"/>
      <c r="L145" s="20"/>
      <c r="M145" s="20"/>
      <c r="N145" s="20"/>
      <c r="O145" s="19"/>
      <c r="P145" s="67" t="s">
        <v>224</v>
      </c>
      <c r="Q145" s="45"/>
    </row>
    <row r="146" s="2" customFormat="1" customHeight="1" spans="1:17">
      <c r="A146" s="3"/>
      <c r="B146" s="17"/>
      <c r="C146" s="25" t="s">
        <v>225</v>
      </c>
      <c r="D146" s="25" t="s">
        <v>223</v>
      </c>
      <c r="E146" s="24" t="s">
        <v>20</v>
      </c>
      <c r="F146" s="19"/>
      <c r="G146" s="19"/>
      <c r="H146" s="20"/>
      <c r="I146" s="20"/>
      <c r="J146" s="20"/>
      <c r="K146" s="20"/>
      <c r="L146" s="20"/>
      <c r="M146" s="20"/>
      <c r="N146" s="20"/>
      <c r="O146" s="19"/>
      <c r="P146" s="67" t="s">
        <v>224</v>
      </c>
      <c r="Q146" s="45"/>
    </row>
    <row r="147" s="2" customFormat="1" customHeight="1" spans="1:17">
      <c r="A147" s="3"/>
      <c r="B147" s="27"/>
      <c r="C147" s="74" t="s">
        <v>226</v>
      </c>
      <c r="D147" s="74" t="s">
        <v>227</v>
      </c>
      <c r="E147" s="50" t="s">
        <v>20</v>
      </c>
      <c r="F147" s="28"/>
      <c r="G147" s="28"/>
      <c r="H147" s="29"/>
      <c r="I147" s="29"/>
      <c r="J147" s="29"/>
      <c r="K147" s="29"/>
      <c r="L147" s="29"/>
      <c r="M147" s="29"/>
      <c r="N147" s="29"/>
      <c r="O147" s="28"/>
      <c r="P147" s="68" t="s">
        <v>224</v>
      </c>
      <c r="Q147" s="69"/>
    </row>
    <row r="148" s="2" customFormat="1" customHeight="1" spans="1:17">
      <c r="A148" s="3"/>
      <c r="B148" s="30" t="s">
        <v>228</v>
      </c>
      <c r="C148" s="32" t="s">
        <v>229</v>
      </c>
      <c r="D148" s="32">
        <v>1520</v>
      </c>
      <c r="E148" s="54" t="s">
        <v>44</v>
      </c>
      <c r="F148" s="32"/>
      <c r="G148" s="32"/>
      <c r="H148" s="33"/>
      <c r="I148" s="33"/>
      <c r="J148" s="33"/>
      <c r="K148" s="33"/>
      <c r="L148" s="33"/>
      <c r="M148" s="33"/>
      <c r="N148" s="33"/>
      <c r="O148" s="77"/>
      <c r="P148" s="40"/>
      <c r="Q148" s="70"/>
    </row>
    <row r="149" s="2" customFormat="1" customHeight="1" spans="1:17">
      <c r="A149" s="3"/>
      <c r="B149" s="17"/>
      <c r="C149" s="19" t="s">
        <v>230</v>
      </c>
      <c r="D149" s="19">
        <v>1520</v>
      </c>
      <c r="E149" s="24" t="s">
        <v>44</v>
      </c>
      <c r="F149" s="19"/>
      <c r="G149" s="19"/>
      <c r="H149" s="20"/>
      <c r="I149" s="20"/>
      <c r="J149" s="20"/>
      <c r="K149" s="20"/>
      <c r="L149" s="20"/>
      <c r="M149" s="20"/>
      <c r="N149" s="20"/>
      <c r="O149" s="67"/>
      <c r="P149" s="36"/>
      <c r="Q149" s="45"/>
    </row>
    <row r="150" s="2" customFormat="1" customHeight="1" spans="1:17">
      <c r="A150" s="3"/>
      <c r="B150" s="17"/>
      <c r="C150" s="19" t="s">
        <v>231</v>
      </c>
      <c r="D150" s="19">
        <v>1620</v>
      </c>
      <c r="E150" s="24" t="s">
        <v>44</v>
      </c>
      <c r="F150" s="19"/>
      <c r="G150" s="19"/>
      <c r="H150" s="20"/>
      <c r="I150" s="20"/>
      <c r="J150" s="20"/>
      <c r="K150" s="20"/>
      <c r="L150" s="20"/>
      <c r="M150" s="20"/>
      <c r="N150" s="20"/>
      <c r="O150" s="67"/>
      <c r="P150" s="36"/>
      <c r="Q150" s="45"/>
    </row>
    <row r="151" s="2" customFormat="1" customHeight="1" spans="1:17">
      <c r="A151" s="3"/>
      <c r="B151" s="17"/>
      <c r="C151" s="19" t="s">
        <v>231</v>
      </c>
      <c r="D151" s="19">
        <v>2020</v>
      </c>
      <c r="E151" s="24" t="s">
        <v>44</v>
      </c>
      <c r="F151" s="19"/>
      <c r="G151" s="19"/>
      <c r="H151" s="20"/>
      <c r="I151" s="20"/>
      <c r="J151" s="20"/>
      <c r="K151" s="20"/>
      <c r="L151" s="20"/>
      <c r="M151" s="20"/>
      <c r="N151" s="20"/>
      <c r="O151" s="67"/>
      <c r="P151" s="36"/>
      <c r="Q151" s="45"/>
    </row>
    <row r="152" s="2" customFormat="1" customHeight="1" spans="1:17">
      <c r="A152" s="3"/>
      <c r="B152" s="17"/>
      <c r="C152" s="19" t="s">
        <v>231</v>
      </c>
      <c r="D152" s="19">
        <v>2420</v>
      </c>
      <c r="E152" s="24" t="s">
        <v>44</v>
      </c>
      <c r="F152" s="19"/>
      <c r="G152" s="19"/>
      <c r="H152" s="20"/>
      <c r="I152" s="20"/>
      <c r="J152" s="20"/>
      <c r="K152" s="20"/>
      <c r="L152" s="20"/>
      <c r="M152" s="20"/>
      <c r="N152" s="20"/>
      <c r="O152" s="67"/>
      <c r="P152" s="36"/>
      <c r="Q152" s="45"/>
    </row>
    <row r="153" s="2" customFormat="1" customHeight="1" spans="1:17">
      <c r="A153" s="3"/>
      <c r="B153" s="17"/>
      <c r="C153" s="18" t="s">
        <v>232</v>
      </c>
      <c r="D153" s="19" t="s">
        <v>233</v>
      </c>
      <c r="E153" s="24" t="s">
        <v>44</v>
      </c>
      <c r="F153" s="19"/>
      <c r="G153" s="19"/>
      <c r="H153" s="20"/>
      <c r="I153" s="20"/>
      <c r="J153" s="20"/>
      <c r="K153" s="20"/>
      <c r="L153" s="20"/>
      <c r="M153" s="20"/>
      <c r="N153" s="20"/>
      <c r="O153" s="19"/>
      <c r="P153" s="36"/>
      <c r="Q153" s="44" t="s">
        <v>22</v>
      </c>
    </row>
    <row r="154" s="2" customFormat="1" customHeight="1" spans="1:17">
      <c r="A154" s="3"/>
      <c r="B154" s="17"/>
      <c r="C154" s="18" t="s">
        <v>234</v>
      </c>
      <c r="D154" s="23" t="s">
        <v>235</v>
      </c>
      <c r="E154" s="23" t="s">
        <v>44</v>
      </c>
      <c r="F154" s="23"/>
      <c r="G154" s="19"/>
      <c r="H154" s="20"/>
      <c r="I154" s="20"/>
      <c r="J154" s="20"/>
      <c r="K154" s="20"/>
      <c r="L154" s="20"/>
      <c r="M154" s="20"/>
      <c r="N154" s="20"/>
      <c r="O154" s="19"/>
      <c r="P154" s="36"/>
      <c r="Q154" s="45"/>
    </row>
    <row r="155" s="2" customFormat="1" customHeight="1" spans="1:17">
      <c r="A155" s="3"/>
      <c r="B155" s="17"/>
      <c r="C155" s="18" t="s">
        <v>236</v>
      </c>
      <c r="D155" s="75">
        <v>1200</v>
      </c>
      <c r="E155" s="23" t="s">
        <v>59</v>
      </c>
      <c r="F155" s="23"/>
      <c r="G155" s="19"/>
      <c r="H155" s="20"/>
      <c r="I155" s="20"/>
      <c r="J155" s="20"/>
      <c r="K155" s="20"/>
      <c r="L155" s="20"/>
      <c r="M155" s="20"/>
      <c r="N155" s="20"/>
      <c r="O155" s="19"/>
      <c r="P155" s="36"/>
      <c r="Q155" s="45"/>
    </row>
    <row r="156" s="2" customFormat="1" customHeight="1" spans="1:17">
      <c r="A156" s="3"/>
      <c r="B156" s="17"/>
      <c r="C156" s="18"/>
      <c r="D156" s="75">
        <v>1000</v>
      </c>
      <c r="E156" s="23" t="s">
        <v>59</v>
      </c>
      <c r="F156" s="23"/>
      <c r="G156" s="19"/>
      <c r="H156" s="20"/>
      <c r="I156" s="20"/>
      <c r="J156" s="20"/>
      <c r="K156" s="20"/>
      <c r="L156" s="20"/>
      <c r="M156" s="20"/>
      <c r="N156" s="20"/>
      <c r="O156" s="19"/>
      <c r="P156" s="36"/>
      <c r="Q156" s="45"/>
    </row>
    <row r="157" s="2" customFormat="1" customHeight="1" spans="1:17">
      <c r="A157" s="3"/>
      <c r="B157" s="17"/>
      <c r="C157" s="18"/>
      <c r="D157" s="75">
        <v>900</v>
      </c>
      <c r="E157" s="23" t="s">
        <v>59</v>
      </c>
      <c r="F157" s="23"/>
      <c r="G157" s="19"/>
      <c r="H157" s="20"/>
      <c r="I157" s="20"/>
      <c r="J157" s="20"/>
      <c r="K157" s="20"/>
      <c r="L157" s="20"/>
      <c r="M157" s="20"/>
      <c r="N157" s="20"/>
      <c r="O157" s="19"/>
      <c r="P157" s="36"/>
      <c r="Q157" s="45"/>
    </row>
    <row r="158" s="2" customFormat="1" customHeight="1" spans="1:17">
      <c r="A158" s="3"/>
      <c r="B158" s="17"/>
      <c r="C158" s="18"/>
      <c r="D158" s="75">
        <v>750</v>
      </c>
      <c r="E158" s="23" t="s">
        <v>59</v>
      </c>
      <c r="F158" s="23"/>
      <c r="G158" s="19"/>
      <c r="H158" s="20"/>
      <c r="I158" s="20"/>
      <c r="J158" s="20"/>
      <c r="K158" s="20"/>
      <c r="L158" s="20"/>
      <c r="M158" s="20"/>
      <c r="N158" s="20"/>
      <c r="O158" s="19"/>
      <c r="P158" s="36"/>
      <c r="Q158" s="45"/>
    </row>
    <row r="159" s="2" customFormat="1" customHeight="1" spans="1:17">
      <c r="A159" s="3"/>
      <c r="B159" s="17"/>
      <c r="C159" s="18"/>
      <c r="D159" s="75">
        <v>670</v>
      </c>
      <c r="E159" s="23" t="s">
        <v>59</v>
      </c>
      <c r="F159" s="23"/>
      <c r="G159" s="19"/>
      <c r="H159" s="20"/>
      <c r="I159" s="20"/>
      <c r="J159" s="20"/>
      <c r="K159" s="20"/>
      <c r="L159" s="20"/>
      <c r="M159" s="20"/>
      <c r="N159" s="20"/>
      <c r="O159" s="19"/>
      <c r="P159" s="36"/>
      <c r="Q159" s="45"/>
    </row>
    <row r="160" s="2" customFormat="1" customHeight="1" spans="1:17">
      <c r="A160" s="3"/>
      <c r="B160" s="17"/>
      <c r="C160" s="18" t="s">
        <v>237</v>
      </c>
      <c r="D160" s="19" t="s">
        <v>238</v>
      </c>
      <c r="E160" s="23" t="s">
        <v>44</v>
      </c>
      <c r="F160" s="23"/>
      <c r="G160" s="19"/>
      <c r="H160" s="20"/>
      <c r="I160" s="20"/>
      <c r="J160" s="20"/>
      <c r="K160" s="20"/>
      <c r="L160" s="20"/>
      <c r="M160" s="20"/>
      <c r="N160" s="20"/>
      <c r="O160" s="19"/>
      <c r="P160" s="36"/>
      <c r="Q160" s="45"/>
    </row>
    <row r="161" s="2" customFormat="1" customHeight="1" spans="1:17">
      <c r="A161" s="3"/>
      <c r="B161" s="17"/>
      <c r="C161" s="18" t="s">
        <v>239</v>
      </c>
      <c r="D161" s="19" t="s">
        <v>238</v>
      </c>
      <c r="E161" s="23" t="s">
        <v>44</v>
      </c>
      <c r="F161" s="23"/>
      <c r="G161" s="19"/>
      <c r="H161" s="20"/>
      <c r="I161" s="20"/>
      <c r="J161" s="20"/>
      <c r="K161" s="20"/>
      <c r="L161" s="20"/>
      <c r="M161" s="20"/>
      <c r="N161" s="20"/>
      <c r="O161" s="19"/>
      <c r="P161" s="36"/>
      <c r="Q161" s="45"/>
    </row>
    <row r="162" s="2" customFormat="1" customHeight="1" spans="1:17">
      <c r="A162" s="3"/>
      <c r="B162" s="17"/>
      <c r="C162" s="23" t="s">
        <v>240</v>
      </c>
      <c r="D162" s="75" t="s">
        <v>73</v>
      </c>
      <c r="E162" s="23" t="s">
        <v>59</v>
      </c>
      <c r="F162" s="23"/>
      <c r="G162" s="19"/>
      <c r="H162" s="20"/>
      <c r="I162" s="20"/>
      <c r="J162" s="20"/>
      <c r="K162" s="20"/>
      <c r="L162" s="20"/>
      <c r="M162" s="20"/>
      <c r="N162" s="20"/>
      <c r="O162" s="19"/>
      <c r="P162" s="36"/>
      <c r="Q162" s="45"/>
    </row>
    <row r="163" s="2" customFormat="1" customHeight="1" spans="1:17">
      <c r="A163" s="3"/>
      <c r="B163" s="17"/>
      <c r="C163" s="23" t="s">
        <v>241</v>
      </c>
      <c r="D163" s="75" t="s">
        <v>73</v>
      </c>
      <c r="E163" s="23" t="s">
        <v>59</v>
      </c>
      <c r="F163" s="23"/>
      <c r="G163" s="19"/>
      <c r="H163" s="20"/>
      <c r="I163" s="20"/>
      <c r="J163" s="20"/>
      <c r="K163" s="20"/>
      <c r="L163" s="20"/>
      <c r="M163" s="20"/>
      <c r="N163" s="20"/>
      <c r="O163" s="19"/>
      <c r="P163" s="36"/>
      <c r="Q163" s="45"/>
    </row>
    <row r="164" s="2" customFormat="1" customHeight="1" spans="1:17">
      <c r="A164" s="3"/>
      <c r="B164" s="17"/>
      <c r="C164" s="23" t="s">
        <v>242</v>
      </c>
      <c r="D164" s="75" t="s">
        <v>73</v>
      </c>
      <c r="E164" s="23" t="s">
        <v>59</v>
      </c>
      <c r="F164" s="23"/>
      <c r="G164" s="19"/>
      <c r="H164" s="20"/>
      <c r="I164" s="20"/>
      <c r="J164" s="20"/>
      <c r="K164" s="20"/>
      <c r="L164" s="20"/>
      <c r="M164" s="20"/>
      <c r="N164" s="20"/>
      <c r="O164" s="19"/>
      <c r="P164" s="36"/>
      <c r="Q164" s="45"/>
    </row>
    <row r="165" s="2" customFormat="1" customHeight="1" spans="1:17">
      <c r="A165" s="3"/>
      <c r="B165" s="17"/>
      <c r="C165" s="23" t="s">
        <v>243</v>
      </c>
      <c r="D165" s="75" t="s">
        <v>73</v>
      </c>
      <c r="E165" s="23" t="s">
        <v>59</v>
      </c>
      <c r="F165" s="23"/>
      <c r="G165" s="19"/>
      <c r="H165" s="20"/>
      <c r="I165" s="20"/>
      <c r="J165" s="20"/>
      <c r="K165" s="20"/>
      <c r="L165" s="20"/>
      <c r="M165" s="20"/>
      <c r="N165" s="20"/>
      <c r="O165" s="19"/>
      <c r="P165" s="36"/>
      <c r="Q165" s="45"/>
    </row>
    <row r="166" s="2" customFormat="1" customHeight="1" spans="1:17">
      <c r="A166" s="3"/>
      <c r="B166" s="17"/>
      <c r="C166" s="23" t="s">
        <v>244</v>
      </c>
      <c r="D166" s="75" t="s">
        <v>73</v>
      </c>
      <c r="E166" s="23" t="s">
        <v>59</v>
      </c>
      <c r="F166" s="23"/>
      <c r="G166" s="19"/>
      <c r="H166" s="20"/>
      <c r="I166" s="20"/>
      <c r="J166" s="20"/>
      <c r="K166" s="20"/>
      <c r="L166" s="20"/>
      <c r="M166" s="20"/>
      <c r="N166" s="20"/>
      <c r="O166" s="19"/>
      <c r="P166" s="36"/>
      <c r="Q166" s="45"/>
    </row>
    <row r="167" s="2" customFormat="1" customHeight="1" spans="1:17">
      <c r="A167" s="3"/>
      <c r="B167" s="17"/>
      <c r="C167" s="18" t="s">
        <v>245</v>
      </c>
      <c r="D167" s="18" t="s">
        <v>73</v>
      </c>
      <c r="E167" s="23" t="s">
        <v>59</v>
      </c>
      <c r="F167" s="23"/>
      <c r="G167" s="19"/>
      <c r="H167" s="20"/>
      <c r="I167" s="20"/>
      <c r="J167" s="20"/>
      <c r="K167" s="20"/>
      <c r="L167" s="20"/>
      <c r="M167" s="20"/>
      <c r="N167" s="20"/>
      <c r="O167" s="19"/>
      <c r="P167" s="36"/>
      <c r="Q167" s="45"/>
    </row>
    <row r="168" s="2" customFormat="1" customHeight="1" spans="1:17">
      <c r="A168" s="3"/>
      <c r="B168" s="17"/>
      <c r="C168" s="18" t="s">
        <v>246</v>
      </c>
      <c r="D168" s="23" t="s">
        <v>247</v>
      </c>
      <c r="E168" s="23" t="s">
        <v>63</v>
      </c>
      <c r="F168" s="23"/>
      <c r="G168" s="19"/>
      <c r="H168" s="20"/>
      <c r="I168" s="20"/>
      <c r="J168" s="20"/>
      <c r="K168" s="20"/>
      <c r="L168" s="20"/>
      <c r="M168" s="20"/>
      <c r="N168" s="20"/>
      <c r="O168" s="19"/>
      <c r="P168" s="36"/>
      <c r="Q168" s="45"/>
    </row>
    <row r="169" s="2" customFormat="1" customHeight="1" spans="1:17">
      <c r="A169" s="3"/>
      <c r="B169" s="17"/>
      <c r="C169" s="24" t="s">
        <v>248</v>
      </c>
      <c r="D169" s="24"/>
      <c r="E169" s="19" t="s">
        <v>44</v>
      </c>
      <c r="F169" s="19"/>
      <c r="G169" s="19"/>
      <c r="H169" s="20"/>
      <c r="I169" s="20"/>
      <c r="J169" s="20"/>
      <c r="K169" s="20"/>
      <c r="L169" s="20"/>
      <c r="M169" s="20"/>
      <c r="N169" s="20"/>
      <c r="O169" s="19"/>
      <c r="P169" s="66" t="s">
        <v>249</v>
      </c>
      <c r="Q169" s="45"/>
    </row>
    <row r="170" s="2" customFormat="1" customHeight="1" spans="1:17">
      <c r="A170" s="3"/>
      <c r="B170" s="17"/>
      <c r="C170" s="24" t="s">
        <v>250</v>
      </c>
      <c r="D170" s="24" t="s">
        <v>251</v>
      </c>
      <c r="E170" s="19" t="s">
        <v>44</v>
      </c>
      <c r="F170" s="19"/>
      <c r="G170" s="19"/>
      <c r="H170" s="20"/>
      <c r="I170" s="20"/>
      <c r="J170" s="20"/>
      <c r="K170" s="20"/>
      <c r="L170" s="20"/>
      <c r="M170" s="20"/>
      <c r="N170" s="20"/>
      <c r="O170" s="19"/>
      <c r="P170" s="66" t="s">
        <v>252</v>
      </c>
      <c r="Q170" s="45"/>
    </row>
    <row r="171" s="2" customFormat="1" customHeight="1" spans="1:17">
      <c r="A171" s="3"/>
      <c r="B171" s="17"/>
      <c r="C171" s="24" t="s">
        <v>253</v>
      </c>
      <c r="D171" s="24" t="s">
        <v>254</v>
      </c>
      <c r="E171" s="19" t="s">
        <v>44</v>
      </c>
      <c r="F171" s="19"/>
      <c r="G171" s="19"/>
      <c r="H171" s="20"/>
      <c r="I171" s="20"/>
      <c r="J171" s="20"/>
      <c r="K171" s="20"/>
      <c r="L171" s="20"/>
      <c r="M171" s="20"/>
      <c r="N171" s="20"/>
      <c r="O171" s="19"/>
      <c r="P171" s="36"/>
      <c r="Q171" s="45"/>
    </row>
    <row r="172" s="2" customFormat="1" customHeight="1" spans="1:17">
      <c r="A172" s="3"/>
      <c r="B172" s="17"/>
      <c r="C172" s="24" t="s">
        <v>255</v>
      </c>
      <c r="D172" s="24" t="s">
        <v>256</v>
      </c>
      <c r="E172" s="19" t="s">
        <v>44</v>
      </c>
      <c r="F172" s="19"/>
      <c r="G172" s="19"/>
      <c r="H172" s="20"/>
      <c r="I172" s="20"/>
      <c r="J172" s="20"/>
      <c r="K172" s="20"/>
      <c r="L172" s="20"/>
      <c r="M172" s="20"/>
      <c r="N172" s="20"/>
      <c r="O172" s="19"/>
      <c r="P172" s="36"/>
      <c r="Q172" s="45"/>
    </row>
    <row r="173" s="2" customFormat="1" customHeight="1" spans="1:17">
      <c r="A173" s="3"/>
      <c r="B173" s="17"/>
      <c r="C173" s="21" t="s">
        <v>257</v>
      </c>
      <c r="D173" s="21" t="s">
        <v>258</v>
      </c>
      <c r="E173" s="19" t="s">
        <v>44</v>
      </c>
      <c r="F173" s="19"/>
      <c r="G173" s="19"/>
      <c r="H173" s="20"/>
      <c r="I173" s="20"/>
      <c r="J173" s="20"/>
      <c r="K173" s="20"/>
      <c r="L173" s="20"/>
      <c r="M173" s="20"/>
      <c r="N173" s="20"/>
      <c r="O173" s="19"/>
      <c r="P173" s="36"/>
      <c r="Q173" s="45"/>
    </row>
    <row r="174" s="2" customFormat="1" customHeight="1" spans="1:17">
      <c r="A174" s="3"/>
      <c r="B174" s="17"/>
      <c r="C174" s="24" t="s">
        <v>259</v>
      </c>
      <c r="D174" s="24" t="s">
        <v>205</v>
      </c>
      <c r="E174" s="19" t="s">
        <v>44</v>
      </c>
      <c r="F174" s="19"/>
      <c r="G174" s="19"/>
      <c r="H174" s="20"/>
      <c r="I174" s="20"/>
      <c r="J174" s="20"/>
      <c r="K174" s="20"/>
      <c r="L174" s="20"/>
      <c r="M174" s="20"/>
      <c r="N174" s="20"/>
      <c r="O174" s="19"/>
      <c r="P174" s="36"/>
      <c r="Q174" s="45"/>
    </row>
    <row r="175" s="2" customFormat="1" customHeight="1" spans="1:17">
      <c r="A175" s="3"/>
      <c r="B175" s="17"/>
      <c r="C175" s="25" t="s">
        <v>260</v>
      </c>
      <c r="D175" s="25" t="s">
        <v>261</v>
      </c>
      <c r="E175" s="25" t="s">
        <v>262</v>
      </c>
      <c r="F175" s="19"/>
      <c r="G175" s="19"/>
      <c r="H175" s="20"/>
      <c r="I175" s="20"/>
      <c r="J175" s="20"/>
      <c r="K175" s="20"/>
      <c r="L175" s="20"/>
      <c r="M175" s="20"/>
      <c r="N175" s="20"/>
      <c r="O175" s="19"/>
      <c r="P175" s="36"/>
      <c r="Q175" s="45"/>
    </row>
    <row r="176" s="2" customFormat="1" customHeight="1" spans="1:17">
      <c r="A176" s="3"/>
      <c r="B176" s="17"/>
      <c r="C176" s="25" t="s">
        <v>263</v>
      </c>
      <c r="D176" s="25" t="s">
        <v>264</v>
      </c>
      <c r="E176" s="25" t="s">
        <v>262</v>
      </c>
      <c r="F176" s="19"/>
      <c r="G176" s="19"/>
      <c r="H176" s="20"/>
      <c r="I176" s="20"/>
      <c r="J176" s="20"/>
      <c r="K176" s="20"/>
      <c r="L176" s="20"/>
      <c r="M176" s="20"/>
      <c r="N176" s="20"/>
      <c r="O176" s="19"/>
      <c r="P176" s="36"/>
      <c r="Q176" s="45"/>
    </row>
    <row r="177" s="2" customFormat="1" customHeight="1" spans="1:17">
      <c r="A177" s="3"/>
      <c r="B177" s="27"/>
      <c r="C177" s="74" t="s">
        <v>265</v>
      </c>
      <c r="D177" s="74">
        <v>100</v>
      </c>
      <c r="E177" s="74" t="s">
        <v>44</v>
      </c>
      <c r="F177" s="28"/>
      <c r="G177" s="28"/>
      <c r="H177" s="29"/>
      <c r="I177" s="29"/>
      <c r="J177" s="29"/>
      <c r="K177" s="29"/>
      <c r="L177" s="29"/>
      <c r="M177" s="29"/>
      <c r="N177" s="29"/>
      <c r="O177" s="28"/>
      <c r="P177" s="39"/>
      <c r="Q177" s="69"/>
    </row>
    <row r="178" s="2" customFormat="1" customHeight="1" spans="1:17">
      <c r="A178" s="3"/>
      <c r="B178" s="13" t="s">
        <v>266</v>
      </c>
      <c r="C178" s="15" t="s">
        <v>267</v>
      </c>
      <c r="D178" s="76" t="s">
        <v>268</v>
      </c>
      <c r="E178" s="15" t="s">
        <v>59</v>
      </c>
      <c r="F178" s="15"/>
      <c r="G178" s="15"/>
      <c r="H178" s="16"/>
      <c r="I178" s="16"/>
      <c r="J178" s="16"/>
      <c r="K178" s="16"/>
      <c r="L178" s="16"/>
      <c r="M178" s="16"/>
      <c r="N178" s="16"/>
      <c r="O178" s="15"/>
      <c r="P178" s="35"/>
      <c r="Q178" s="78"/>
    </row>
    <row r="179" s="2" customFormat="1" customHeight="1" spans="1:17">
      <c r="A179" s="3"/>
      <c r="B179" s="17"/>
      <c r="C179" s="18" t="s">
        <v>269</v>
      </c>
      <c r="D179" s="19">
        <v>900</v>
      </c>
      <c r="E179" s="19" t="s">
        <v>63</v>
      </c>
      <c r="F179" s="23"/>
      <c r="G179" s="19"/>
      <c r="H179" s="20"/>
      <c r="I179" s="20"/>
      <c r="J179" s="20"/>
      <c r="K179" s="20"/>
      <c r="L179" s="20"/>
      <c r="M179" s="20"/>
      <c r="N179" s="20"/>
      <c r="O179" s="67"/>
      <c r="P179" s="36"/>
      <c r="Q179" s="45"/>
    </row>
    <row r="180" s="2" customFormat="1" customHeight="1" spans="1:17">
      <c r="A180" s="3"/>
      <c r="B180" s="17"/>
      <c r="C180" s="18"/>
      <c r="D180" s="19">
        <v>1200</v>
      </c>
      <c r="E180" s="19" t="s">
        <v>63</v>
      </c>
      <c r="F180" s="23"/>
      <c r="G180" s="19"/>
      <c r="H180" s="20"/>
      <c r="I180" s="20"/>
      <c r="J180" s="20"/>
      <c r="K180" s="20"/>
      <c r="L180" s="20"/>
      <c r="M180" s="20"/>
      <c r="N180" s="20"/>
      <c r="O180" s="67"/>
      <c r="P180" s="36"/>
      <c r="Q180" s="45"/>
    </row>
    <row r="181" s="2" customFormat="1" customHeight="1" spans="1:17">
      <c r="A181" s="3"/>
      <c r="B181" s="17"/>
      <c r="C181" s="18" t="s">
        <v>270</v>
      </c>
      <c r="D181" s="19"/>
      <c r="E181" s="19" t="s">
        <v>44</v>
      </c>
      <c r="F181" s="23"/>
      <c r="G181" s="19"/>
      <c r="H181" s="20"/>
      <c r="I181" s="20"/>
      <c r="J181" s="20"/>
      <c r="K181" s="20"/>
      <c r="L181" s="20"/>
      <c r="M181" s="20"/>
      <c r="N181" s="20"/>
      <c r="O181" s="67"/>
      <c r="P181" s="36"/>
      <c r="Q181" s="45"/>
    </row>
    <row r="182" s="2" customFormat="1" customHeight="1" spans="1:17">
      <c r="A182" s="3"/>
      <c r="B182" s="17"/>
      <c r="C182" s="18" t="s">
        <v>271</v>
      </c>
      <c r="D182" s="19" t="s">
        <v>272</v>
      </c>
      <c r="E182" s="19" t="s">
        <v>59</v>
      </c>
      <c r="F182" s="23"/>
      <c r="G182" s="19"/>
      <c r="H182" s="20"/>
      <c r="I182" s="20"/>
      <c r="J182" s="20"/>
      <c r="K182" s="20"/>
      <c r="L182" s="20"/>
      <c r="M182" s="20"/>
      <c r="N182" s="20"/>
      <c r="O182" s="67"/>
      <c r="P182" s="36"/>
      <c r="Q182" s="45"/>
    </row>
    <row r="183" s="2" customFormat="1" customHeight="1" spans="1:17">
      <c r="A183" s="3"/>
      <c r="B183" s="17"/>
      <c r="C183" s="18"/>
      <c r="D183" s="19" t="s">
        <v>273</v>
      </c>
      <c r="E183" s="19" t="s">
        <v>59</v>
      </c>
      <c r="F183" s="23"/>
      <c r="G183" s="19"/>
      <c r="H183" s="20"/>
      <c r="I183" s="20"/>
      <c r="J183" s="20"/>
      <c r="K183" s="20"/>
      <c r="L183" s="20"/>
      <c r="M183" s="20"/>
      <c r="N183" s="20"/>
      <c r="O183" s="67"/>
      <c r="P183" s="36"/>
      <c r="Q183" s="45"/>
    </row>
    <row r="184" s="2" customFormat="1" customHeight="1" spans="1:17">
      <c r="A184" s="3"/>
      <c r="B184" s="17"/>
      <c r="C184" s="18"/>
      <c r="D184" s="19" t="s">
        <v>274</v>
      </c>
      <c r="E184" s="19" t="s">
        <v>59</v>
      </c>
      <c r="F184" s="23"/>
      <c r="G184" s="19"/>
      <c r="H184" s="20"/>
      <c r="I184" s="20"/>
      <c r="J184" s="20"/>
      <c r="K184" s="20"/>
      <c r="L184" s="20"/>
      <c r="M184" s="20"/>
      <c r="N184" s="20"/>
      <c r="O184" s="19"/>
      <c r="P184" s="36"/>
      <c r="Q184" s="45"/>
    </row>
    <row r="185" s="2" customFormat="1" customHeight="1" spans="1:17">
      <c r="A185" s="3"/>
      <c r="B185" s="17"/>
      <c r="C185" s="18" t="s">
        <v>275</v>
      </c>
      <c r="D185" s="19" t="s">
        <v>276</v>
      </c>
      <c r="E185" s="19" t="s">
        <v>59</v>
      </c>
      <c r="F185" s="23"/>
      <c r="G185" s="19"/>
      <c r="H185" s="20"/>
      <c r="I185" s="20"/>
      <c r="J185" s="20"/>
      <c r="K185" s="20"/>
      <c r="L185" s="20"/>
      <c r="M185" s="20"/>
      <c r="N185" s="20"/>
      <c r="O185" s="19"/>
      <c r="P185" s="36"/>
      <c r="Q185" s="45"/>
    </row>
    <row r="186" s="2" customFormat="1" customHeight="1" spans="1:17">
      <c r="A186" s="3"/>
      <c r="B186" s="17"/>
      <c r="C186" s="18"/>
      <c r="D186" s="19" t="s">
        <v>277</v>
      </c>
      <c r="E186" s="19" t="s">
        <v>59</v>
      </c>
      <c r="F186" s="23"/>
      <c r="G186" s="19"/>
      <c r="H186" s="20"/>
      <c r="I186" s="20"/>
      <c r="J186" s="20"/>
      <c r="K186" s="20"/>
      <c r="L186" s="20"/>
      <c r="M186" s="20"/>
      <c r="N186" s="20"/>
      <c r="O186" s="19"/>
      <c r="P186" s="36"/>
      <c r="Q186" s="45"/>
    </row>
    <row r="187" s="2" customFormat="1" customHeight="1" spans="1:17">
      <c r="A187" s="3"/>
      <c r="B187" s="17"/>
      <c r="C187" s="18"/>
      <c r="D187" s="19" t="s">
        <v>278</v>
      </c>
      <c r="E187" s="19" t="s">
        <v>59</v>
      </c>
      <c r="F187" s="23"/>
      <c r="G187" s="19"/>
      <c r="H187" s="20"/>
      <c r="I187" s="20"/>
      <c r="J187" s="20"/>
      <c r="K187" s="20"/>
      <c r="L187" s="20"/>
      <c r="M187" s="20"/>
      <c r="N187" s="20"/>
      <c r="O187" s="19"/>
      <c r="P187" s="36"/>
      <c r="Q187" s="45"/>
    </row>
    <row r="188" s="2" customFormat="1" customHeight="1" spans="1:17">
      <c r="A188" s="3"/>
      <c r="B188" s="17"/>
      <c r="C188" s="18" t="s">
        <v>279</v>
      </c>
      <c r="D188" s="19" t="s">
        <v>280</v>
      </c>
      <c r="E188" s="19" t="s">
        <v>59</v>
      </c>
      <c r="F188" s="23"/>
      <c r="G188" s="19"/>
      <c r="H188" s="20"/>
      <c r="I188" s="20"/>
      <c r="J188" s="20"/>
      <c r="K188" s="20"/>
      <c r="L188" s="20"/>
      <c r="M188" s="20"/>
      <c r="N188" s="20"/>
      <c r="O188" s="19"/>
      <c r="P188" s="36"/>
      <c r="Q188" s="45"/>
    </row>
    <row r="189" s="2" customFormat="1" customHeight="1" spans="1:17">
      <c r="A189" s="3"/>
      <c r="B189" s="17"/>
      <c r="C189" s="18"/>
      <c r="D189" s="19" t="s">
        <v>281</v>
      </c>
      <c r="E189" s="19" t="s">
        <v>59</v>
      </c>
      <c r="F189" s="23"/>
      <c r="G189" s="19"/>
      <c r="H189" s="20"/>
      <c r="I189" s="20"/>
      <c r="J189" s="20"/>
      <c r="K189" s="20"/>
      <c r="L189" s="20"/>
      <c r="M189" s="20"/>
      <c r="N189" s="20"/>
      <c r="O189" s="19"/>
      <c r="P189" s="36"/>
      <c r="Q189" s="45"/>
    </row>
    <row r="190" s="2" customFormat="1" customHeight="1" spans="1:17">
      <c r="A190" s="3"/>
      <c r="B190" s="17"/>
      <c r="C190" s="18"/>
      <c r="D190" s="19" t="s">
        <v>282</v>
      </c>
      <c r="E190" s="19" t="s">
        <v>59</v>
      </c>
      <c r="F190" s="23"/>
      <c r="G190" s="19"/>
      <c r="H190" s="20"/>
      <c r="I190" s="20"/>
      <c r="J190" s="20"/>
      <c r="K190" s="20"/>
      <c r="L190" s="20"/>
      <c r="M190" s="20"/>
      <c r="N190" s="20"/>
      <c r="O190" s="19"/>
      <c r="P190" s="36"/>
      <c r="Q190" s="45"/>
    </row>
    <row r="191" s="2" customFormat="1" customHeight="1" spans="1:17">
      <c r="A191" s="3"/>
      <c r="B191" s="17"/>
      <c r="C191" s="18" t="s">
        <v>283</v>
      </c>
      <c r="D191" s="19" t="s">
        <v>284</v>
      </c>
      <c r="E191" s="19" t="s">
        <v>63</v>
      </c>
      <c r="F191" s="23"/>
      <c r="G191" s="19"/>
      <c r="H191" s="20"/>
      <c r="I191" s="20"/>
      <c r="J191" s="20"/>
      <c r="K191" s="20"/>
      <c r="L191" s="20"/>
      <c r="M191" s="20"/>
      <c r="N191" s="20"/>
      <c r="O191" s="19"/>
      <c r="P191" s="36"/>
      <c r="Q191" s="45"/>
    </row>
    <row r="192" s="2" customFormat="1" customHeight="1" spans="1:17">
      <c r="A192" s="3"/>
      <c r="B192" s="17"/>
      <c r="C192" s="18"/>
      <c r="D192" s="19" t="s">
        <v>285</v>
      </c>
      <c r="E192" s="19" t="s">
        <v>63</v>
      </c>
      <c r="F192" s="23"/>
      <c r="G192" s="19"/>
      <c r="H192" s="20"/>
      <c r="I192" s="20"/>
      <c r="J192" s="20"/>
      <c r="K192" s="20"/>
      <c r="L192" s="20"/>
      <c r="M192" s="20"/>
      <c r="N192" s="20"/>
      <c r="O192" s="19"/>
      <c r="P192" s="36"/>
      <c r="Q192" s="45"/>
    </row>
    <row r="193" s="2" customFormat="1" customHeight="1" spans="1:17">
      <c r="A193" s="3"/>
      <c r="B193" s="17"/>
      <c r="C193" s="18"/>
      <c r="D193" s="19" t="s">
        <v>286</v>
      </c>
      <c r="E193" s="19" t="s">
        <v>63</v>
      </c>
      <c r="F193" s="23"/>
      <c r="G193" s="19"/>
      <c r="H193" s="20"/>
      <c r="I193" s="20"/>
      <c r="J193" s="20"/>
      <c r="K193" s="20"/>
      <c r="L193" s="20"/>
      <c r="M193" s="20"/>
      <c r="N193" s="20"/>
      <c r="O193" s="19"/>
      <c r="P193" s="36"/>
      <c r="Q193" s="45"/>
    </row>
    <row r="194" s="2" customFormat="1" customHeight="1" spans="1:17">
      <c r="A194" s="3"/>
      <c r="B194" s="79"/>
      <c r="C194" s="80" t="s">
        <v>287</v>
      </c>
      <c r="D194" s="81"/>
      <c r="E194" s="81" t="s">
        <v>59</v>
      </c>
      <c r="F194" s="82"/>
      <c r="G194" s="81"/>
      <c r="H194" s="83"/>
      <c r="I194" s="83"/>
      <c r="J194" s="83"/>
      <c r="K194" s="83"/>
      <c r="L194" s="83"/>
      <c r="M194" s="83"/>
      <c r="N194" s="83"/>
      <c r="O194" s="81"/>
      <c r="P194" s="98"/>
      <c r="Q194" s="106"/>
    </row>
    <row r="195" s="2" customFormat="1" customHeight="1" spans="1:17">
      <c r="A195" s="3"/>
      <c r="B195" s="30" t="s">
        <v>288</v>
      </c>
      <c r="C195" s="62" t="s">
        <v>289</v>
      </c>
      <c r="D195" s="32"/>
      <c r="E195" s="32" t="s">
        <v>44</v>
      </c>
      <c r="F195" s="32"/>
      <c r="G195" s="32"/>
      <c r="H195" s="33"/>
      <c r="I195" s="33"/>
      <c r="J195" s="33"/>
      <c r="K195" s="33"/>
      <c r="L195" s="33"/>
      <c r="M195" s="33"/>
      <c r="N195" s="33"/>
      <c r="O195" s="32"/>
      <c r="P195" s="40"/>
      <c r="Q195" s="70"/>
    </row>
    <row r="196" s="2" customFormat="1" customHeight="1" spans="1:17">
      <c r="A196" s="3"/>
      <c r="B196" s="17"/>
      <c r="C196" s="23" t="s">
        <v>290</v>
      </c>
      <c r="D196" s="19"/>
      <c r="E196" s="19" t="s">
        <v>59</v>
      </c>
      <c r="F196" s="19"/>
      <c r="G196" s="19"/>
      <c r="H196" s="20"/>
      <c r="I196" s="20"/>
      <c r="J196" s="20"/>
      <c r="K196" s="20"/>
      <c r="L196" s="20"/>
      <c r="M196" s="20"/>
      <c r="N196" s="20"/>
      <c r="O196" s="19"/>
      <c r="P196" s="36"/>
      <c r="Q196" s="45"/>
    </row>
    <row r="197" s="2" customFormat="1" customHeight="1" spans="1:17">
      <c r="A197" s="3"/>
      <c r="B197" s="17"/>
      <c r="C197" s="23" t="s">
        <v>291</v>
      </c>
      <c r="D197" s="19"/>
      <c r="E197" s="19" t="s">
        <v>59</v>
      </c>
      <c r="F197" s="19"/>
      <c r="G197" s="19"/>
      <c r="H197" s="20"/>
      <c r="I197" s="20"/>
      <c r="J197" s="20"/>
      <c r="K197" s="20"/>
      <c r="L197" s="20"/>
      <c r="M197" s="20"/>
      <c r="N197" s="20"/>
      <c r="O197" s="19"/>
      <c r="P197" s="36"/>
      <c r="Q197" s="45"/>
    </row>
    <row r="198" s="2" customFormat="1" customHeight="1" spans="1:17">
      <c r="A198" s="3"/>
      <c r="B198" s="17"/>
      <c r="C198" s="23" t="s">
        <v>292</v>
      </c>
      <c r="D198" s="19"/>
      <c r="E198" s="19" t="s">
        <v>59</v>
      </c>
      <c r="F198" s="19"/>
      <c r="G198" s="19"/>
      <c r="H198" s="20"/>
      <c r="I198" s="20"/>
      <c r="J198" s="20"/>
      <c r="K198" s="20"/>
      <c r="L198" s="20"/>
      <c r="M198" s="20"/>
      <c r="N198" s="20"/>
      <c r="O198" s="19"/>
      <c r="P198" s="36"/>
      <c r="Q198" s="45"/>
    </row>
    <row r="199" s="2" customFormat="1" customHeight="1" spans="1:17">
      <c r="A199" s="3"/>
      <c r="B199" s="17"/>
      <c r="C199" s="23" t="s">
        <v>293</v>
      </c>
      <c r="D199" s="19"/>
      <c r="E199" s="19" t="s">
        <v>59</v>
      </c>
      <c r="F199" s="19"/>
      <c r="G199" s="19"/>
      <c r="H199" s="20"/>
      <c r="I199" s="20"/>
      <c r="J199" s="20"/>
      <c r="K199" s="20"/>
      <c r="L199" s="20"/>
      <c r="M199" s="20"/>
      <c r="N199" s="20"/>
      <c r="O199" s="19"/>
      <c r="P199" s="36"/>
      <c r="Q199" s="45"/>
    </row>
    <row r="200" s="2" customFormat="1" customHeight="1" spans="1:17">
      <c r="A200" s="3"/>
      <c r="B200" s="17"/>
      <c r="C200" s="23" t="s">
        <v>294</v>
      </c>
      <c r="D200" s="19"/>
      <c r="E200" s="19" t="s">
        <v>44</v>
      </c>
      <c r="F200" s="19"/>
      <c r="G200" s="19"/>
      <c r="H200" s="20"/>
      <c r="I200" s="20"/>
      <c r="J200" s="20"/>
      <c r="K200" s="20"/>
      <c r="L200" s="20"/>
      <c r="M200" s="20"/>
      <c r="N200" s="20"/>
      <c r="O200" s="19"/>
      <c r="P200" s="36"/>
      <c r="Q200" s="45"/>
    </row>
    <row r="201" s="2" customFormat="1" customHeight="1" spans="1:17">
      <c r="A201" s="3"/>
      <c r="B201" s="17"/>
      <c r="C201" s="23" t="s">
        <v>295</v>
      </c>
      <c r="D201" s="19"/>
      <c r="E201" s="19" t="s">
        <v>44</v>
      </c>
      <c r="F201" s="19"/>
      <c r="G201" s="19"/>
      <c r="H201" s="20"/>
      <c r="I201" s="20"/>
      <c r="J201" s="20"/>
      <c r="K201" s="20"/>
      <c r="L201" s="20"/>
      <c r="M201" s="20"/>
      <c r="N201" s="20"/>
      <c r="O201" s="19"/>
      <c r="P201" s="36"/>
      <c r="Q201" s="45"/>
    </row>
    <row r="202" s="2" customFormat="1" customHeight="1" spans="1:17">
      <c r="A202" s="3"/>
      <c r="B202" s="27"/>
      <c r="C202" s="51" t="s">
        <v>296</v>
      </c>
      <c r="D202" s="28"/>
      <c r="E202" s="28" t="s">
        <v>44</v>
      </c>
      <c r="F202" s="28"/>
      <c r="G202" s="28"/>
      <c r="H202" s="29"/>
      <c r="I202" s="29"/>
      <c r="J202" s="29"/>
      <c r="K202" s="29"/>
      <c r="L202" s="29"/>
      <c r="M202" s="29"/>
      <c r="N202" s="29"/>
      <c r="O202" s="28"/>
      <c r="P202" s="39"/>
      <c r="Q202" s="69"/>
    </row>
    <row r="203" s="2" customFormat="1" customHeight="1" spans="1:17">
      <c r="A203" s="3"/>
      <c r="B203" s="13" t="s">
        <v>297</v>
      </c>
      <c r="C203" s="15" t="s">
        <v>298</v>
      </c>
      <c r="D203" s="15" t="s">
        <v>299</v>
      </c>
      <c r="E203" s="15" t="s">
        <v>262</v>
      </c>
      <c r="F203" s="15"/>
      <c r="G203" s="15"/>
      <c r="H203" s="16"/>
      <c r="I203" s="16"/>
      <c r="J203" s="16"/>
      <c r="K203" s="16"/>
      <c r="L203" s="16"/>
      <c r="M203" s="16"/>
      <c r="N203" s="16"/>
      <c r="O203" s="15"/>
      <c r="P203" s="35" t="s">
        <v>300</v>
      </c>
      <c r="Q203" s="78"/>
    </row>
    <row r="204" s="2" customFormat="1" customHeight="1" spans="1:17">
      <c r="A204" s="3"/>
      <c r="B204" s="17"/>
      <c r="C204" s="19"/>
      <c r="D204" s="19" t="s">
        <v>301</v>
      </c>
      <c r="E204" s="19" t="s">
        <v>262</v>
      </c>
      <c r="F204" s="19"/>
      <c r="G204" s="19"/>
      <c r="H204" s="20"/>
      <c r="I204" s="20"/>
      <c r="J204" s="20"/>
      <c r="K204" s="20"/>
      <c r="L204" s="20"/>
      <c r="M204" s="20"/>
      <c r="N204" s="20"/>
      <c r="O204" s="19"/>
      <c r="P204" s="36" t="s">
        <v>300</v>
      </c>
      <c r="Q204" s="45"/>
    </row>
    <row r="205" s="2" customFormat="1" customHeight="1" spans="1:17">
      <c r="A205" s="3"/>
      <c r="B205" s="17"/>
      <c r="C205" s="19"/>
      <c r="D205" s="19" t="s">
        <v>302</v>
      </c>
      <c r="E205" s="19" t="s">
        <v>262</v>
      </c>
      <c r="F205" s="19"/>
      <c r="G205" s="19"/>
      <c r="H205" s="20"/>
      <c r="I205" s="20"/>
      <c r="J205" s="20"/>
      <c r="K205" s="20"/>
      <c r="L205" s="20"/>
      <c r="M205" s="20"/>
      <c r="N205" s="20"/>
      <c r="O205" s="19"/>
      <c r="P205" s="36" t="s">
        <v>300</v>
      </c>
      <c r="Q205" s="45"/>
    </row>
    <row r="206" s="2" customFormat="1" customHeight="1" spans="1:17">
      <c r="A206" s="3"/>
      <c r="B206" s="17"/>
      <c r="C206" s="19"/>
      <c r="D206" s="19" t="s">
        <v>303</v>
      </c>
      <c r="E206" s="19" t="s">
        <v>262</v>
      </c>
      <c r="F206" s="19"/>
      <c r="G206" s="19"/>
      <c r="H206" s="20"/>
      <c r="I206" s="20"/>
      <c r="J206" s="20"/>
      <c r="K206" s="20"/>
      <c r="L206" s="20"/>
      <c r="M206" s="20"/>
      <c r="N206" s="20"/>
      <c r="O206" s="19"/>
      <c r="P206" s="36" t="s">
        <v>300</v>
      </c>
      <c r="Q206" s="45"/>
    </row>
    <row r="207" s="2" customFormat="1" customHeight="1" spans="1:17">
      <c r="A207" s="3"/>
      <c r="B207" s="17"/>
      <c r="C207" s="19"/>
      <c r="D207" s="19" t="s">
        <v>304</v>
      </c>
      <c r="E207" s="19" t="s">
        <v>262</v>
      </c>
      <c r="F207" s="19"/>
      <c r="G207" s="19"/>
      <c r="H207" s="20"/>
      <c r="I207" s="20"/>
      <c r="J207" s="20"/>
      <c r="K207" s="20"/>
      <c r="L207" s="20"/>
      <c r="M207" s="20"/>
      <c r="N207" s="20"/>
      <c r="O207" s="19"/>
      <c r="P207" s="36" t="s">
        <v>300</v>
      </c>
      <c r="Q207" s="45"/>
    </row>
    <row r="208" s="2" customFormat="1" customHeight="1" spans="1:17">
      <c r="A208" s="3"/>
      <c r="B208" s="17"/>
      <c r="C208" s="19"/>
      <c r="D208" s="19" t="s">
        <v>305</v>
      </c>
      <c r="E208" s="19" t="s">
        <v>262</v>
      </c>
      <c r="F208" s="19"/>
      <c r="G208" s="19"/>
      <c r="H208" s="20"/>
      <c r="I208" s="20"/>
      <c r="J208" s="20"/>
      <c r="K208" s="20"/>
      <c r="L208" s="20"/>
      <c r="M208" s="20"/>
      <c r="N208" s="20"/>
      <c r="O208" s="19"/>
      <c r="P208" s="36" t="s">
        <v>300</v>
      </c>
      <c r="Q208" s="45"/>
    </row>
    <row r="209" s="2" customFormat="1" customHeight="1" spans="1:17">
      <c r="A209" s="3"/>
      <c r="B209" s="17"/>
      <c r="C209" s="19" t="s">
        <v>306</v>
      </c>
      <c r="D209" s="19" t="s">
        <v>307</v>
      </c>
      <c r="E209" s="19" t="s">
        <v>262</v>
      </c>
      <c r="F209" s="19"/>
      <c r="G209" s="19"/>
      <c r="H209" s="20"/>
      <c r="I209" s="20"/>
      <c r="J209" s="20"/>
      <c r="K209" s="20"/>
      <c r="L209" s="20"/>
      <c r="M209" s="20"/>
      <c r="N209" s="20"/>
      <c r="O209" s="19"/>
      <c r="P209" s="36" t="s">
        <v>300</v>
      </c>
      <c r="Q209" s="45"/>
    </row>
    <row r="210" s="2" customFormat="1" customHeight="1" spans="1:17">
      <c r="A210" s="3"/>
      <c r="B210" s="17"/>
      <c r="C210" s="19"/>
      <c r="D210" s="19" t="s">
        <v>308</v>
      </c>
      <c r="E210" s="19" t="s">
        <v>262</v>
      </c>
      <c r="F210" s="19"/>
      <c r="G210" s="19"/>
      <c r="H210" s="20"/>
      <c r="I210" s="20"/>
      <c r="J210" s="20"/>
      <c r="K210" s="20"/>
      <c r="L210" s="20"/>
      <c r="M210" s="20"/>
      <c r="N210" s="20"/>
      <c r="O210" s="19"/>
      <c r="P210" s="36" t="s">
        <v>300</v>
      </c>
      <c r="Q210" s="45"/>
    </row>
    <row r="211" s="2" customFormat="1" customHeight="1" spans="1:17">
      <c r="A211" s="3"/>
      <c r="B211" s="17"/>
      <c r="C211" s="19"/>
      <c r="D211" s="19" t="s">
        <v>309</v>
      </c>
      <c r="E211" s="19" t="s">
        <v>262</v>
      </c>
      <c r="F211" s="19"/>
      <c r="G211" s="19"/>
      <c r="H211" s="20"/>
      <c r="I211" s="20"/>
      <c r="J211" s="20"/>
      <c r="K211" s="20"/>
      <c r="L211" s="20"/>
      <c r="M211" s="20"/>
      <c r="N211" s="20"/>
      <c r="O211" s="19"/>
      <c r="P211" s="36" t="s">
        <v>300</v>
      </c>
      <c r="Q211" s="45"/>
    </row>
    <row r="212" s="2" customFormat="1" customHeight="1" spans="1:17">
      <c r="A212" s="3"/>
      <c r="B212" s="17"/>
      <c r="C212" s="19"/>
      <c r="D212" s="19" t="s">
        <v>310</v>
      </c>
      <c r="E212" s="19" t="s">
        <v>262</v>
      </c>
      <c r="F212" s="19"/>
      <c r="G212" s="19"/>
      <c r="H212" s="20"/>
      <c r="I212" s="20"/>
      <c r="J212" s="20"/>
      <c r="K212" s="20"/>
      <c r="L212" s="20"/>
      <c r="M212" s="20"/>
      <c r="N212" s="20"/>
      <c r="O212" s="19"/>
      <c r="P212" s="36" t="s">
        <v>300</v>
      </c>
      <c r="Q212" s="45"/>
    </row>
    <row r="213" s="2" customFormat="1" customHeight="1" spans="1:17">
      <c r="A213" s="3"/>
      <c r="B213" s="17"/>
      <c r="C213" s="19"/>
      <c r="D213" s="19" t="s">
        <v>311</v>
      </c>
      <c r="E213" s="19" t="s">
        <v>262</v>
      </c>
      <c r="F213" s="19"/>
      <c r="G213" s="19"/>
      <c r="H213" s="20"/>
      <c r="I213" s="20"/>
      <c r="J213" s="20"/>
      <c r="K213" s="20"/>
      <c r="L213" s="20"/>
      <c r="M213" s="20"/>
      <c r="N213" s="20"/>
      <c r="O213" s="19"/>
      <c r="P213" s="36" t="s">
        <v>300</v>
      </c>
      <c r="Q213" s="45"/>
    </row>
    <row r="214" s="2" customFormat="1" customHeight="1" spans="1:17">
      <c r="A214" s="3"/>
      <c r="B214" s="17"/>
      <c r="C214" s="19"/>
      <c r="D214" s="19" t="s">
        <v>312</v>
      </c>
      <c r="E214" s="19" t="s">
        <v>262</v>
      </c>
      <c r="F214" s="19"/>
      <c r="G214" s="19"/>
      <c r="H214" s="20"/>
      <c r="I214" s="20"/>
      <c r="J214" s="20"/>
      <c r="K214" s="20"/>
      <c r="L214" s="20"/>
      <c r="M214" s="20"/>
      <c r="N214" s="20"/>
      <c r="O214" s="19"/>
      <c r="P214" s="36" t="s">
        <v>300</v>
      </c>
      <c r="Q214" s="45"/>
    </row>
    <row r="215" s="2" customFormat="1" customHeight="1" spans="1:17">
      <c r="A215" s="3"/>
      <c r="B215" s="17"/>
      <c r="C215" s="19" t="s">
        <v>313</v>
      </c>
      <c r="D215" s="19" t="s">
        <v>314</v>
      </c>
      <c r="E215" s="19" t="s">
        <v>262</v>
      </c>
      <c r="F215" s="19"/>
      <c r="G215" s="19"/>
      <c r="H215" s="20"/>
      <c r="I215" s="20"/>
      <c r="J215" s="20"/>
      <c r="K215" s="20"/>
      <c r="L215" s="20"/>
      <c r="M215" s="20"/>
      <c r="N215" s="20"/>
      <c r="O215" s="19"/>
      <c r="P215" s="36" t="s">
        <v>300</v>
      </c>
      <c r="Q215" s="45"/>
    </row>
    <row r="216" s="2" customFormat="1" customHeight="1" spans="1:17">
      <c r="A216" s="3"/>
      <c r="B216" s="17"/>
      <c r="C216" s="19"/>
      <c r="D216" s="19" t="s">
        <v>315</v>
      </c>
      <c r="E216" s="19" t="s">
        <v>262</v>
      </c>
      <c r="F216" s="19"/>
      <c r="G216" s="19"/>
      <c r="H216" s="20"/>
      <c r="I216" s="20"/>
      <c r="J216" s="20"/>
      <c r="K216" s="20"/>
      <c r="L216" s="20"/>
      <c r="M216" s="20"/>
      <c r="N216" s="20"/>
      <c r="O216" s="19"/>
      <c r="P216" s="36" t="s">
        <v>300</v>
      </c>
      <c r="Q216" s="45"/>
    </row>
    <row r="217" s="2" customFormat="1" customHeight="1" spans="1:17">
      <c r="A217" s="3"/>
      <c r="B217" s="17"/>
      <c r="C217" s="19"/>
      <c r="D217" s="19" t="s">
        <v>316</v>
      </c>
      <c r="E217" s="19" t="s">
        <v>262</v>
      </c>
      <c r="F217" s="19"/>
      <c r="G217" s="19"/>
      <c r="H217" s="20"/>
      <c r="I217" s="20"/>
      <c r="J217" s="20"/>
      <c r="K217" s="20"/>
      <c r="L217" s="20"/>
      <c r="M217" s="20"/>
      <c r="N217" s="20"/>
      <c r="O217" s="19"/>
      <c r="P217" s="36" t="s">
        <v>300</v>
      </c>
      <c r="Q217" s="45"/>
    </row>
    <row r="218" s="2" customFormat="1" customHeight="1" spans="1:17">
      <c r="A218" s="3"/>
      <c r="B218" s="17"/>
      <c r="C218" s="19"/>
      <c r="D218" s="19" t="s">
        <v>317</v>
      </c>
      <c r="E218" s="19" t="s">
        <v>262</v>
      </c>
      <c r="F218" s="19"/>
      <c r="G218" s="19"/>
      <c r="H218" s="20"/>
      <c r="I218" s="20"/>
      <c r="J218" s="20"/>
      <c r="K218" s="20"/>
      <c r="L218" s="20"/>
      <c r="M218" s="20"/>
      <c r="N218" s="20"/>
      <c r="O218" s="19"/>
      <c r="P218" s="36" t="s">
        <v>300</v>
      </c>
      <c r="Q218" s="45"/>
    </row>
    <row r="219" s="2" customFormat="1" customHeight="1" spans="1:17">
      <c r="A219" s="3"/>
      <c r="B219" s="17"/>
      <c r="C219" s="19"/>
      <c r="D219" s="19" t="s">
        <v>318</v>
      </c>
      <c r="E219" s="19" t="s">
        <v>262</v>
      </c>
      <c r="F219" s="19"/>
      <c r="G219" s="19"/>
      <c r="H219" s="20"/>
      <c r="I219" s="20"/>
      <c r="J219" s="20"/>
      <c r="K219" s="20"/>
      <c r="L219" s="20"/>
      <c r="M219" s="20"/>
      <c r="N219" s="20"/>
      <c r="O219" s="19"/>
      <c r="P219" s="36" t="s">
        <v>300</v>
      </c>
      <c r="Q219" s="45"/>
    </row>
    <row r="220" s="2" customFormat="1" customHeight="1" spans="1:17">
      <c r="A220" s="3"/>
      <c r="B220" s="17"/>
      <c r="C220" s="19"/>
      <c r="D220" s="19" t="s">
        <v>319</v>
      </c>
      <c r="E220" s="19" t="s">
        <v>262</v>
      </c>
      <c r="F220" s="19"/>
      <c r="G220" s="19"/>
      <c r="H220" s="20"/>
      <c r="I220" s="20"/>
      <c r="J220" s="20"/>
      <c r="K220" s="20"/>
      <c r="L220" s="20"/>
      <c r="M220" s="20"/>
      <c r="N220" s="20"/>
      <c r="O220" s="19"/>
      <c r="P220" s="36" t="s">
        <v>300</v>
      </c>
      <c r="Q220" s="45"/>
    </row>
    <row r="221" s="2" customFormat="1" customHeight="1" spans="1:17">
      <c r="A221" s="3"/>
      <c r="B221" s="17"/>
      <c r="C221" s="19" t="s">
        <v>320</v>
      </c>
      <c r="D221" s="19" t="s">
        <v>321</v>
      </c>
      <c r="E221" s="19" t="s">
        <v>262</v>
      </c>
      <c r="F221" s="19"/>
      <c r="G221" s="19"/>
      <c r="H221" s="20"/>
      <c r="I221" s="20"/>
      <c r="J221" s="20"/>
      <c r="K221" s="20"/>
      <c r="L221" s="20"/>
      <c r="M221" s="20"/>
      <c r="N221" s="20"/>
      <c r="O221" s="19"/>
      <c r="P221" s="36" t="s">
        <v>300</v>
      </c>
      <c r="Q221" s="45"/>
    </row>
    <row r="222" s="2" customFormat="1" customHeight="1" spans="1:17">
      <c r="A222" s="3"/>
      <c r="B222" s="17"/>
      <c r="C222" s="19"/>
      <c r="D222" s="19" t="s">
        <v>322</v>
      </c>
      <c r="E222" s="19" t="s">
        <v>262</v>
      </c>
      <c r="F222" s="19"/>
      <c r="G222" s="19"/>
      <c r="H222" s="20"/>
      <c r="I222" s="20"/>
      <c r="J222" s="20"/>
      <c r="K222" s="20"/>
      <c r="L222" s="20"/>
      <c r="M222" s="20"/>
      <c r="N222" s="20"/>
      <c r="O222" s="19"/>
      <c r="P222" s="36" t="s">
        <v>300</v>
      </c>
      <c r="Q222" s="45"/>
    </row>
    <row r="223" s="2" customFormat="1" customHeight="1" spans="1:17">
      <c r="A223" s="3"/>
      <c r="B223" s="17"/>
      <c r="C223" s="19"/>
      <c r="D223" s="19" t="s">
        <v>323</v>
      </c>
      <c r="E223" s="19" t="s">
        <v>262</v>
      </c>
      <c r="F223" s="19"/>
      <c r="G223" s="19"/>
      <c r="H223" s="20"/>
      <c r="I223" s="20"/>
      <c r="J223" s="20"/>
      <c r="K223" s="20"/>
      <c r="L223" s="20"/>
      <c r="M223" s="20"/>
      <c r="N223" s="20"/>
      <c r="O223" s="19"/>
      <c r="P223" s="36" t="s">
        <v>300</v>
      </c>
      <c r="Q223" s="45"/>
    </row>
    <row r="224" s="2" customFormat="1" customHeight="1" spans="1:17">
      <c r="A224" s="3"/>
      <c r="B224" s="17"/>
      <c r="C224" s="18" t="s">
        <v>324</v>
      </c>
      <c r="D224" s="18" t="s">
        <v>325</v>
      </c>
      <c r="E224" s="19" t="s">
        <v>59</v>
      </c>
      <c r="F224" s="19"/>
      <c r="G224" s="19"/>
      <c r="H224" s="20"/>
      <c r="I224" s="20"/>
      <c r="J224" s="20"/>
      <c r="K224" s="20"/>
      <c r="L224" s="20"/>
      <c r="M224" s="20"/>
      <c r="N224" s="20"/>
      <c r="O224" s="18"/>
      <c r="P224" s="36"/>
      <c r="Q224" s="45"/>
    </row>
    <row r="225" s="2" customFormat="1" customHeight="1" spans="1:17">
      <c r="A225" s="3"/>
      <c r="B225" s="17"/>
      <c r="C225" s="18"/>
      <c r="D225" s="18" t="s">
        <v>326</v>
      </c>
      <c r="E225" s="19" t="s">
        <v>59</v>
      </c>
      <c r="F225" s="19"/>
      <c r="G225" s="19"/>
      <c r="H225" s="20"/>
      <c r="I225" s="20"/>
      <c r="J225" s="20"/>
      <c r="K225" s="20"/>
      <c r="L225" s="20"/>
      <c r="M225" s="20"/>
      <c r="N225" s="20"/>
      <c r="O225" s="18"/>
      <c r="P225" s="36"/>
      <c r="Q225" s="45"/>
    </row>
    <row r="226" s="2" customFormat="1" customHeight="1" spans="1:17">
      <c r="A226" s="3"/>
      <c r="B226" s="17"/>
      <c r="C226" s="18"/>
      <c r="D226" s="18" t="s">
        <v>327</v>
      </c>
      <c r="E226" s="19" t="s">
        <v>59</v>
      </c>
      <c r="F226" s="19"/>
      <c r="G226" s="19"/>
      <c r="H226" s="20"/>
      <c r="I226" s="20"/>
      <c r="J226" s="20"/>
      <c r="K226" s="20"/>
      <c r="L226" s="20"/>
      <c r="M226" s="20"/>
      <c r="N226" s="20"/>
      <c r="O226" s="18"/>
      <c r="P226" s="36"/>
      <c r="Q226" s="45"/>
    </row>
    <row r="227" s="2" customFormat="1" customHeight="1" spans="1:17">
      <c r="A227" s="3"/>
      <c r="B227" s="17"/>
      <c r="C227" s="18"/>
      <c r="D227" s="18" t="s">
        <v>328</v>
      </c>
      <c r="E227" s="19" t="s">
        <v>59</v>
      </c>
      <c r="F227" s="19"/>
      <c r="G227" s="19"/>
      <c r="H227" s="20"/>
      <c r="I227" s="20"/>
      <c r="J227" s="20"/>
      <c r="K227" s="20"/>
      <c r="L227" s="20"/>
      <c r="M227" s="20"/>
      <c r="N227" s="20"/>
      <c r="O227" s="18"/>
      <c r="P227" s="36"/>
      <c r="Q227" s="45"/>
    </row>
    <row r="228" s="2" customFormat="1" customHeight="1" spans="1:17">
      <c r="A228" s="3"/>
      <c r="B228" s="17"/>
      <c r="C228" s="18"/>
      <c r="D228" s="18" t="s">
        <v>329</v>
      </c>
      <c r="E228" s="19" t="s">
        <v>59</v>
      </c>
      <c r="F228" s="19"/>
      <c r="G228" s="19"/>
      <c r="H228" s="20"/>
      <c r="I228" s="20"/>
      <c r="J228" s="20"/>
      <c r="K228" s="20"/>
      <c r="L228" s="20"/>
      <c r="M228" s="20"/>
      <c r="N228" s="20"/>
      <c r="O228" s="18"/>
      <c r="P228" s="36"/>
      <c r="Q228" s="45"/>
    </row>
    <row r="229" s="2" customFormat="1" customHeight="1" spans="1:17">
      <c r="A229" s="3"/>
      <c r="B229" s="17"/>
      <c r="C229" s="18"/>
      <c r="D229" s="18" t="s">
        <v>330</v>
      </c>
      <c r="E229" s="19" t="s">
        <v>59</v>
      </c>
      <c r="F229" s="19"/>
      <c r="G229" s="19"/>
      <c r="H229" s="20"/>
      <c r="I229" s="20"/>
      <c r="J229" s="20"/>
      <c r="K229" s="20"/>
      <c r="L229" s="20"/>
      <c r="M229" s="20"/>
      <c r="N229" s="20"/>
      <c r="O229" s="18"/>
      <c r="P229" s="36"/>
      <c r="Q229" s="45"/>
    </row>
    <row r="230" s="2" customFormat="1" customHeight="1" spans="1:17">
      <c r="A230" s="3"/>
      <c r="B230" s="17"/>
      <c r="C230" s="18" t="s">
        <v>331</v>
      </c>
      <c r="D230" s="19" t="s">
        <v>332</v>
      </c>
      <c r="E230" s="19" t="s">
        <v>20</v>
      </c>
      <c r="F230" s="19"/>
      <c r="G230" s="19"/>
      <c r="H230" s="20"/>
      <c r="I230" s="20"/>
      <c r="J230" s="20"/>
      <c r="K230" s="20"/>
      <c r="L230" s="20"/>
      <c r="M230" s="20"/>
      <c r="N230" s="20"/>
      <c r="O230" s="19"/>
      <c r="P230" s="36"/>
      <c r="Q230" s="45"/>
    </row>
    <row r="231" s="2" customFormat="1" customHeight="1" spans="1:17">
      <c r="A231" s="3"/>
      <c r="B231" s="17"/>
      <c r="C231" s="18"/>
      <c r="D231" s="19" t="s">
        <v>333</v>
      </c>
      <c r="E231" s="19" t="s">
        <v>20</v>
      </c>
      <c r="F231" s="19"/>
      <c r="G231" s="19"/>
      <c r="H231" s="20"/>
      <c r="I231" s="20"/>
      <c r="J231" s="20"/>
      <c r="K231" s="20"/>
      <c r="L231" s="20"/>
      <c r="M231" s="20"/>
      <c r="N231" s="20"/>
      <c r="O231" s="19"/>
      <c r="P231" s="36"/>
      <c r="Q231" s="45"/>
    </row>
    <row r="232" s="2" customFormat="1" customHeight="1" spans="1:17">
      <c r="A232" s="3"/>
      <c r="B232" s="17"/>
      <c r="C232" s="18"/>
      <c r="D232" s="84" t="s">
        <v>334</v>
      </c>
      <c r="E232" s="19" t="s">
        <v>20</v>
      </c>
      <c r="F232" s="19"/>
      <c r="G232" s="19"/>
      <c r="H232" s="20"/>
      <c r="I232" s="20"/>
      <c r="J232" s="20"/>
      <c r="K232" s="20"/>
      <c r="L232" s="20"/>
      <c r="M232" s="20"/>
      <c r="N232" s="20"/>
      <c r="O232" s="19"/>
      <c r="P232" s="36"/>
      <c r="Q232" s="45"/>
    </row>
    <row r="233" s="2" customFormat="1" customHeight="1" spans="1:17">
      <c r="A233" s="3"/>
      <c r="B233" s="17"/>
      <c r="C233" s="18"/>
      <c r="D233" s="19" t="s">
        <v>335</v>
      </c>
      <c r="E233" s="19" t="s">
        <v>20</v>
      </c>
      <c r="F233" s="19"/>
      <c r="G233" s="19"/>
      <c r="H233" s="20"/>
      <c r="I233" s="20"/>
      <c r="J233" s="20"/>
      <c r="K233" s="20"/>
      <c r="L233" s="20"/>
      <c r="M233" s="20"/>
      <c r="N233" s="20"/>
      <c r="O233" s="19"/>
      <c r="P233" s="36"/>
      <c r="Q233" s="45"/>
    </row>
    <row r="234" s="2" customFormat="1" customHeight="1" spans="1:17">
      <c r="A234" s="3"/>
      <c r="B234" s="79"/>
      <c r="C234" s="80"/>
      <c r="D234" s="81" t="s">
        <v>336</v>
      </c>
      <c r="E234" s="81" t="s">
        <v>20</v>
      </c>
      <c r="F234" s="81"/>
      <c r="G234" s="81"/>
      <c r="H234" s="83"/>
      <c r="I234" s="83"/>
      <c r="J234" s="83"/>
      <c r="K234" s="83"/>
      <c r="L234" s="83"/>
      <c r="M234" s="83"/>
      <c r="N234" s="83"/>
      <c r="O234" s="81"/>
      <c r="P234" s="98"/>
      <c r="Q234" s="106"/>
    </row>
    <row r="235" s="2" customFormat="1" customHeight="1" spans="1:17">
      <c r="A235" s="3"/>
      <c r="B235" s="85" t="s">
        <v>337</v>
      </c>
      <c r="C235" s="86" t="s">
        <v>338</v>
      </c>
      <c r="D235" s="86" t="s">
        <v>339</v>
      </c>
      <c r="E235" s="87" t="s">
        <v>340</v>
      </c>
      <c r="F235" s="88"/>
      <c r="G235" s="88"/>
      <c r="H235" s="88"/>
      <c r="I235" s="88"/>
      <c r="J235" s="88"/>
      <c r="K235" s="88"/>
      <c r="L235" s="88"/>
      <c r="M235" s="88"/>
      <c r="N235" s="88"/>
      <c r="O235" s="99" t="str">
        <f>_xlfn.DISPIMG("ID_91370C30F5184AE2BE838C095C2D55DA",1)</f>
        <v>=DISPIMG("ID_91370C30F5184AE2BE838C095C2D55DA",1)</v>
      </c>
      <c r="P235" s="100" t="s">
        <v>341</v>
      </c>
      <c r="Q235" s="107"/>
    </row>
    <row r="236" s="2" customFormat="1" customHeight="1" spans="1:17">
      <c r="A236" s="3"/>
      <c r="B236" s="89"/>
      <c r="C236" s="90" t="s">
        <v>342</v>
      </c>
      <c r="D236" s="90" t="s">
        <v>339</v>
      </c>
      <c r="E236" s="91" t="s">
        <v>340</v>
      </c>
      <c r="F236" s="92"/>
      <c r="G236" s="92"/>
      <c r="H236" s="92"/>
      <c r="I236" s="92"/>
      <c r="J236" s="92"/>
      <c r="K236" s="92"/>
      <c r="L236" s="92"/>
      <c r="M236" s="92"/>
      <c r="N236" s="92"/>
      <c r="O236" s="101" t="str">
        <f>_xlfn.DISPIMG("ID_91370C30F5184AE2BE838C095C2D55DA",1)</f>
        <v>=DISPIMG("ID_91370C30F5184AE2BE838C095C2D55DA",1)</v>
      </c>
      <c r="P236" s="102" t="s">
        <v>341</v>
      </c>
      <c r="Q236" s="108"/>
    </row>
    <row r="237" customHeight="1" spans="2:17">
      <c r="B237" s="89"/>
      <c r="C237" s="93" t="s">
        <v>343</v>
      </c>
      <c r="D237" s="90" t="s">
        <v>344</v>
      </c>
      <c r="E237" s="91" t="s">
        <v>345</v>
      </c>
      <c r="F237" s="92"/>
      <c r="G237" s="92"/>
      <c r="H237" s="92"/>
      <c r="I237" s="92"/>
      <c r="J237" s="92"/>
      <c r="K237" s="92"/>
      <c r="L237" s="92"/>
      <c r="M237" s="92"/>
      <c r="N237" s="92"/>
      <c r="O237" s="101" t="str">
        <f>_xlfn.DISPIMG("ID_73AD7F4EB69D4C83AE04673362F781CF",1)</f>
        <v>=DISPIMG("ID_73AD7F4EB69D4C83AE04673362F781CF",1)</v>
      </c>
      <c r="P237" s="102" t="s">
        <v>346</v>
      </c>
      <c r="Q237" s="108"/>
    </row>
    <row r="238" customHeight="1" spans="2:17">
      <c r="B238" s="89"/>
      <c r="C238" s="90" t="s">
        <v>347</v>
      </c>
      <c r="D238" s="90" t="str">
        <f>_xlfn.DISPIMG("ID_8A932C553D26420A8042586EB74045E8",1)</f>
        <v>=DISPIMG("ID_8A932C553D26420A8042586EB74045E8",1)</v>
      </c>
      <c r="E238" s="91" t="s">
        <v>340</v>
      </c>
      <c r="F238" s="92"/>
      <c r="G238" s="92"/>
      <c r="H238" s="92"/>
      <c r="I238" s="92"/>
      <c r="J238" s="92"/>
      <c r="K238" s="92"/>
      <c r="L238" s="92"/>
      <c r="M238" s="92"/>
      <c r="N238" s="92"/>
      <c r="O238" s="101" t="str">
        <f>_xlfn.DISPIMG("ID_7E0BA5457EFE420D88A0E867641444DB",1)</f>
        <v>=DISPIMG("ID_7E0BA5457EFE420D88A0E867641444DB",1)</v>
      </c>
      <c r="P238" s="103" t="s">
        <v>348</v>
      </c>
      <c r="Q238" s="108"/>
    </row>
    <row r="239" customHeight="1" spans="2:17">
      <c r="B239" s="89"/>
      <c r="C239" s="90" t="s">
        <v>349</v>
      </c>
      <c r="D239" s="90" t="s">
        <v>350</v>
      </c>
      <c r="E239" s="91" t="s">
        <v>20</v>
      </c>
      <c r="F239" s="92"/>
      <c r="G239" s="92"/>
      <c r="H239" s="92"/>
      <c r="I239" s="92"/>
      <c r="J239" s="92"/>
      <c r="K239" s="92"/>
      <c r="L239" s="92"/>
      <c r="M239" s="92"/>
      <c r="N239" s="92"/>
      <c r="O239" s="101" t="str">
        <f>_xlfn.DISPIMG("ID_AF88C2E6518844C5A7D4B769E1F876FF",1)</f>
        <v>=DISPIMG("ID_AF88C2E6518844C5A7D4B769E1F876FF",1)</v>
      </c>
      <c r="P239" s="102" t="s">
        <v>351</v>
      </c>
      <c r="Q239" s="108"/>
    </row>
    <row r="240" customHeight="1" spans="2:17">
      <c r="B240" s="89"/>
      <c r="C240" s="90" t="s">
        <v>352</v>
      </c>
      <c r="D240" s="93" t="s">
        <v>353</v>
      </c>
      <c r="E240" s="91" t="s">
        <v>345</v>
      </c>
      <c r="F240" s="92"/>
      <c r="G240" s="92"/>
      <c r="H240" s="92"/>
      <c r="I240" s="92"/>
      <c r="J240" s="92"/>
      <c r="K240" s="92"/>
      <c r="L240" s="92"/>
      <c r="M240" s="92"/>
      <c r="N240" s="92"/>
      <c r="O240" s="101" t="str">
        <f>_xlfn.DISPIMG("ID_FFAD1D0F8F2F48D795B98E78C860D4C1",1)</f>
        <v>=DISPIMG("ID_FFAD1D0F8F2F48D795B98E78C860D4C1",1)</v>
      </c>
      <c r="P240" s="102"/>
      <c r="Q240" s="108"/>
    </row>
    <row r="241" customHeight="1" spans="2:17">
      <c r="B241" s="89"/>
      <c r="C241" s="90" t="s">
        <v>354</v>
      </c>
      <c r="D241" s="90" t="s">
        <v>355</v>
      </c>
      <c r="E241" s="91" t="s">
        <v>20</v>
      </c>
      <c r="F241" s="92"/>
      <c r="G241" s="92"/>
      <c r="H241" s="92"/>
      <c r="I241" s="92"/>
      <c r="J241" s="92"/>
      <c r="K241" s="92"/>
      <c r="L241" s="92"/>
      <c r="M241" s="92"/>
      <c r="N241" s="92"/>
      <c r="O241" s="101" t="str">
        <f>_xlfn.DISPIMG("ID_5D36841721B3465AA23E21577629F03E",1)</f>
        <v>=DISPIMG("ID_5D36841721B3465AA23E21577629F03E",1)</v>
      </c>
      <c r="P241" s="102"/>
      <c r="Q241" s="108"/>
    </row>
    <row r="242" customHeight="1" spans="2:17">
      <c r="B242" s="89"/>
      <c r="C242" s="90" t="s">
        <v>356</v>
      </c>
      <c r="D242" s="90" t="s">
        <v>355</v>
      </c>
      <c r="E242" s="91" t="s">
        <v>20</v>
      </c>
      <c r="F242" s="92"/>
      <c r="G242" s="92"/>
      <c r="H242" s="92"/>
      <c r="I242" s="92"/>
      <c r="J242" s="92"/>
      <c r="K242" s="92"/>
      <c r="L242" s="92"/>
      <c r="M242" s="92"/>
      <c r="N242" s="92"/>
      <c r="O242" s="101" t="str">
        <f>_xlfn.DISPIMG("ID_5D36841721B3465AA23E21577629F03E",1)</f>
        <v>=DISPIMG("ID_5D36841721B3465AA23E21577629F03E",1)</v>
      </c>
      <c r="P242" s="102"/>
      <c r="Q242" s="108"/>
    </row>
    <row r="243" customHeight="1" spans="2:17">
      <c r="B243" s="89"/>
      <c r="C243" s="90" t="s">
        <v>357</v>
      </c>
      <c r="D243" s="90" t="s">
        <v>358</v>
      </c>
      <c r="E243" s="91" t="s">
        <v>20</v>
      </c>
      <c r="F243" s="92"/>
      <c r="G243" s="92"/>
      <c r="H243" s="92"/>
      <c r="I243" s="92"/>
      <c r="J243" s="92"/>
      <c r="K243" s="92"/>
      <c r="L243" s="92"/>
      <c r="M243" s="92"/>
      <c r="N243" s="92"/>
      <c r="O243" s="101" t="str">
        <f>_xlfn.DISPIMG("ID_B2A1C03132D34F4B8804D60B077C29E0",1)</f>
        <v>=DISPIMG("ID_B2A1C03132D34F4B8804D60B077C29E0",1)</v>
      </c>
      <c r="P243" s="102"/>
      <c r="Q243" s="108"/>
    </row>
    <row r="244" customHeight="1" spans="2:17">
      <c r="B244" s="89"/>
      <c r="C244" s="90" t="s">
        <v>359</v>
      </c>
      <c r="D244" s="90" t="s">
        <v>360</v>
      </c>
      <c r="E244" s="91" t="s">
        <v>20</v>
      </c>
      <c r="F244" s="92"/>
      <c r="G244" s="92"/>
      <c r="H244" s="92"/>
      <c r="I244" s="92"/>
      <c r="J244" s="92"/>
      <c r="K244" s="92"/>
      <c r="L244" s="92"/>
      <c r="M244" s="92"/>
      <c r="N244" s="92"/>
      <c r="O244" s="101" t="str">
        <f>_xlfn.DISPIMG("ID_9CECE41EA6084048BE6B470F30709891",1)</f>
        <v>=DISPIMG("ID_9CECE41EA6084048BE6B470F30709891",1)</v>
      </c>
      <c r="P244" s="102" t="s">
        <v>361</v>
      </c>
      <c r="Q244" s="108"/>
    </row>
    <row r="245" customHeight="1" spans="2:17">
      <c r="B245" s="94"/>
      <c r="C245" s="95" t="s">
        <v>362</v>
      </c>
      <c r="D245" s="95" t="s">
        <v>363</v>
      </c>
      <c r="E245" s="96" t="s">
        <v>20</v>
      </c>
      <c r="F245" s="97"/>
      <c r="G245" s="97"/>
      <c r="H245" s="97"/>
      <c r="I245" s="97"/>
      <c r="J245" s="97"/>
      <c r="K245" s="97"/>
      <c r="L245" s="97"/>
      <c r="M245" s="97"/>
      <c r="N245" s="97"/>
      <c r="O245" s="104" t="str">
        <f>_xlfn.DISPIMG("ID_A62DAADAD03E425BBA9FD39A66F17018",1)</f>
        <v>=DISPIMG("ID_A62DAADAD03E425BBA9FD39A66F17018",1)</v>
      </c>
      <c r="P245" s="105"/>
      <c r="Q245" s="109"/>
    </row>
  </sheetData>
  <mergeCells count="80">
    <mergeCell ref="B2:Q2"/>
    <mergeCell ref="B3:Q3"/>
    <mergeCell ref="P4:Q4"/>
    <mergeCell ref="B5:B57"/>
    <mergeCell ref="B58:B82"/>
    <mergeCell ref="B83:B91"/>
    <mergeCell ref="B92:B113"/>
    <mergeCell ref="B114:B122"/>
    <mergeCell ref="B123:B141"/>
    <mergeCell ref="B142:B147"/>
    <mergeCell ref="B148:B177"/>
    <mergeCell ref="B178:B194"/>
    <mergeCell ref="B195:B202"/>
    <mergeCell ref="B203:B234"/>
    <mergeCell ref="B235:B245"/>
    <mergeCell ref="C5:C7"/>
    <mergeCell ref="C8:C10"/>
    <mergeCell ref="C11:C13"/>
    <mergeCell ref="C14:C18"/>
    <mergeCell ref="C20:C22"/>
    <mergeCell ref="C23:C25"/>
    <mergeCell ref="C26:C27"/>
    <mergeCell ref="C28:C30"/>
    <mergeCell ref="C31:C33"/>
    <mergeCell ref="C34:C40"/>
    <mergeCell ref="C41:C44"/>
    <mergeCell ref="C54:C55"/>
    <mergeCell ref="C58:C60"/>
    <mergeCell ref="C61:C63"/>
    <mergeCell ref="C66:C68"/>
    <mergeCell ref="C69:C71"/>
    <mergeCell ref="C72:C74"/>
    <mergeCell ref="C75:C77"/>
    <mergeCell ref="C78:C80"/>
    <mergeCell ref="C83:C84"/>
    <mergeCell ref="C85:C86"/>
    <mergeCell ref="C87:C88"/>
    <mergeCell ref="C92:C94"/>
    <mergeCell ref="C96:C98"/>
    <mergeCell ref="C106:C108"/>
    <mergeCell ref="C117:C119"/>
    <mergeCell ref="C120:C122"/>
    <mergeCell ref="C131:C132"/>
    <mergeCell ref="C155:C159"/>
    <mergeCell ref="C179:C180"/>
    <mergeCell ref="C182:C184"/>
    <mergeCell ref="C185:C187"/>
    <mergeCell ref="C188:C190"/>
    <mergeCell ref="C191:C193"/>
    <mergeCell ref="C203:C208"/>
    <mergeCell ref="C209:C214"/>
    <mergeCell ref="C215:C220"/>
    <mergeCell ref="C221:C223"/>
    <mergeCell ref="C224:C229"/>
    <mergeCell ref="C230:C234"/>
    <mergeCell ref="O5:O7"/>
    <mergeCell ref="O8:O10"/>
    <mergeCell ref="O11:O13"/>
    <mergeCell ref="O14:O16"/>
    <mergeCell ref="O58:O60"/>
    <mergeCell ref="O61:O63"/>
    <mergeCell ref="O66:O68"/>
    <mergeCell ref="O69:O71"/>
    <mergeCell ref="O72:O74"/>
    <mergeCell ref="O92:O94"/>
    <mergeCell ref="O114:O116"/>
    <mergeCell ref="O117:O119"/>
    <mergeCell ref="O126:O127"/>
    <mergeCell ref="O129:O130"/>
    <mergeCell ref="O131:O136"/>
    <mergeCell ref="O203:O208"/>
    <mergeCell ref="O209:O214"/>
    <mergeCell ref="O215:O220"/>
    <mergeCell ref="O221:O223"/>
    <mergeCell ref="O224:O229"/>
    <mergeCell ref="P11:P13"/>
    <mergeCell ref="P14:P18"/>
    <mergeCell ref="P28:P30"/>
    <mergeCell ref="P31:P33"/>
    <mergeCell ref="P126:P127"/>
  </mergeCells>
  <pageMargins left="0.75" right="0.75" top="1" bottom="1" header="0.5" footer="0.5"/>
  <headerFooter/>
  <ignoredErrors>
    <ignoredError sqref="O235:O245 O140 O117 O66:O74 O92 O100 O81" unlockedFormula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零食有鸣全国门店货架清单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lsym003439</dc:creator>
  <cp:lastModifiedBy>boom</cp:lastModifiedBy>
  <dcterms:created xsi:type="dcterms:W3CDTF">2025-08-02T06:00:00Z</dcterms:created>
  <dcterms:modified xsi:type="dcterms:W3CDTF">2025-08-26T01:51:51Z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49F51DAF9CC44CB7B908DDF796337148_11</vt:lpwstr>
  </property>
  <property fmtid="{D5CDD505-2E9C-101B-9397-08002B2CF9AE}" pid="3" name="KSOProductBuildVer">
    <vt:lpwstr>2052-12.1.0.22529</vt:lpwstr>
  </property>
  <property fmtid="{D5CDD505-2E9C-101B-9397-08002B2CF9AE}" pid="4" name="KSOReadingLayout">
    <vt:bool>true</vt:bool>
  </property>
</Properties>
</file>